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  <sheet state="hidden" name="NVScriptsProperties" sheetId="2" r:id="rId5"/>
    <sheet state="visible" name="Pivot Table 1" sheetId="3" r:id="rId6"/>
    <sheet state="hidden" name="DO NOT DELETE - AutoCrat Job Se" sheetId="4" r:id="rId7"/>
  </sheets>
  <definedNames/>
  <calcPr/>
  <pivotCaches>
    <pivotCache cacheId="0" r:id="rId8"/>
  </pivotCaches>
</workbook>
</file>

<file path=xl/sharedStrings.xml><?xml version="1.0" encoding="utf-8"?>
<sst xmlns="http://schemas.openxmlformats.org/spreadsheetml/2006/main" count="302" uniqueCount="252">
  <si>
    <t>Timestamp</t>
  </si>
  <si>
    <t>Email Address</t>
  </si>
  <si>
    <t>Nama Lengkap</t>
  </si>
  <si>
    <t>Nomor HP/WhatsApp</t>
  </si>
  <si>
    <t>Kegiatan webinar sangat bermanfaat bagi saya.</t>
  </si>
  <si>
    <t>Saya mendapatkan ilmu dan pengetahuan baru melalui kegiatan webinar ini.</t>
  </si>
  <si>
    <t>Setelah mengikuti webinar, saya menjadi paham kebutuhan skill yang diperlukan oleh siswa untuk menghadapi dunia kerja saat ini.</t>
  </si>
  <si>
    <t>Saya memahami pentingnya ilmu Artificial Intelligence di era saat ini.</t>
  </si>
  <si>
    <t>Saya memahami pentingnya ilmu Copy Writing di era saat ini.</t>
  </si>
  <si>
    <t>Saya memahami pentingnya ilmu Content Creation di era saat ini.</t>
  </si>
  <si>
    <t>Saya berharap kegiatan webinar seperti ini diadakan kembali di lain waktu.</t>
  </si>
  <si>
    <t>Setelah mengikuti webinar, saya tertarik dengan bidang berikut</t>
  </si>
  <si>
    <t>Merged Doc ID - Sertifikat Skill Siswa</t>
  </si>
  <si>
    <t>Merged Doc URL - Sertifikat Skill Siswa</t>
  </si>
  <si>
    <t>Link to merged Doc - Sertifikat Skill Siswa</t>
  </si>
  <si>
    <t>Document Merge Status - Sertifikat Skill Siswa</t>
  </si>
  <si>
    <t>fajardwi632004@gmail.com</t>
  </si>
  <si>
    <t>Ahmad fajar dwi purnomo</t>
  </si>
  <si>
    <t>085877270102</t>
  </si>
  <si>
    <t>Artificial Intelligence</t>
  </si>
  <si>
    <t>12FD7FgdQaU90nCC1yy_nTzAqjW9yNBW4</t>
  </si>
  <si>
    <t>https://drive.google.com/file/d/12FD7FgdQaU90nCC1yy_nTzAqjW9yNBW4/view?usp=drivesdk</t>
  </si>
  <si>
    <t>Data merged and appended successfully; PDF created; Emails Sent: [To: damar.in.mail@gmail.com]; Run via form trigger as damar.in.mail@gmail.com; Timestamp: Aug 29 2020 12:30 AM</t>
  </si>
  <si>
    <t>arif.muamar@gmail.com</t>
  </si>
  <si>
    <t>Arif Mu'amar Wahid</t>
  </si>
  <si>
    <t>085712910531</t>
  </si>
  <si>
    <t>1QnPE_rsCHXH1tDje8kNReNTpB04rRXh3</t>
  </si>
  <si>
    <t>https://drive.google.com/file/d/1QnPE_rsCHXH1tDje8kNReNTpB04rRXh3/view?usp=drivesdk</t>
  </si>
  <si>
    <t>Data merged and appended successfully; PDF created; Emails Sent: [To: damar.in.mail@gmail.com]; Run via form trigger as damar.in.mail@gmail.com; Timestamp: Aug 28 2020 10:01 PM</t>
  </si>
  <si>
    <t>syarf.masn234@hotmail.com</t>
  </si>
  <si>
    <t>Daffa' Syarifuddin Masnun</t>
  </si>
  <si>
    <t>199xMp0OUrlmsSOzhnvDOpLj8zbIOnFnJ</t>
  </si>
  <si>
    <t>https://drive.google.com/file/d/199xMp0OUrlmsSOzhnvDOpLj8zbIOnFnJ/view?usp=drivesdk</t>
  </si>
  <si>
    <t>Data merged and appended successfully; PDF created; Emails Sent: [To: damar.in.mail@gmail.com]; Run via form trigger as damar.in.mail@gmail.com; Timestamp: Aug 29 2020 7:52 AM</t>
  </si>
  <si>
    <t>dhony.slf15@gmail.com</t>
  </si>
  <si>
    <t>dhony kalingga jati</t>
  </si>
  <si>
    <t>08977295250</t>
  </si>
  <si>
    <t>Content Creation</t>
  </si>
  <si>
    <t>1BoD-rBVZp9KPozTxIQjyktguKV0sXmqo</t>
  </si>
  <si>
    <t>https://drive.google.com/file/d/1BoD-rBVZp9KPozTxIQjyktguKV0sXmqo/view?usp=drivesdk</t>
  </si>
  <si>
    <t>Data merged and appended successfully; PDF created; Emails Sent: [To: damar.in.mail@gmail.com]; Run via form trigger as damar.in.mail@gmail.com; Timestamp: Aug 29 2020 12:11 AM</t>
  </si>
  <si>
    <t>fadlidzaky3@gmail.com</t>
  </si>
  <si>
    <t>Dzaky Fadli Firmansyah</t>
  </si>
  <si>
    <t>085225041144</t>
  </si>
  <si>
    <t>Copy Writing</t>
  </si>
  <si>
    <t>1a-7-Lbv0E0ye5rOTUOIhCvnsxo3unKFK</t>
  </si>
  <si>
    <t>https://drive.google.com/file/d/1a-7-Lbv0E0ye5rOTUOIhCvnsxo3unKFK/view?usp=drivesdk</t>
  </si>
  <si>
    <t>Data merged and appended successfully; PDF created; Emails Sent: [To: damar.in.mail@gmail.com]; Run via form trigger as damar.in.mail@gmail.com; Timestamp: Aug 29 2020 12:27 AM</t>
  </si>
  <si>
    <t>erinakurniati@gmail.com</t>
  </si>
  <si>
    <t>Erina Kurniati</t>
  </si>
  <si>
    <t>087834426417</t>
  </si>
  <si>
    <t>1sGbabm2oLzoMNjSS4kCIsZ1DHJiCP3H2</t>
  </si>
  <si>
    <t>https://drive.google.com/file/d/1sGbabm2oLzoMNjSS4kCIsZ1DHJiCP3H2/view?usp=drivesdk</t>
  </si>
  <si>
    <t>Data merged and appended successfully; PDF created; Emails Sent: [To: damar.in.mail@gmail.com]; Run via form trigger as damar.in.mail@gmail.com; Timestamp: Aug 29 2020 12:04 AM</t>
  </si>
  <si>
    <t>fardanshi@gmail.com</t>
  </si>
  <si>
    <t>Farhan ramdan shihab</t>
  </si>
  <si>
    <t>081327096171</t>
  </si>
  <si>
    <t>1_12vHev5lWHVcD49S4FbWWvKCU2IPDTi</t>
  </si>
  <si>
    <t>https://drive.google.com/file/d/1_12vHev5lWHVcD49S4FbWWvKCU2IPDTi/view?usp=drivesdk</t>
  </si>
  <si>
    <t>Data merged and appended successfully; PDF created; Emails Sent: [To: damar.in.mail@gmail.com]; Run via form trigger as damar.in.mail@gmail.com; Timestamp: Aug 29 2020 12:03 AM</t>
  </si>
  <si>
    <t>febih8@gmail.com</t>
  </si>
  <si>
    <t>Feby Herliana</t>
  </si>
  <si>
    <t>083162263996</t>
  </si>
  <si>
    <t>1pC4Zufk7JB1q8HmOCv9H_Bputk688Ftw</t>
  </si>
  <si>
    <t>https://drive.google.com/file/d/1pC4Zufk7JB1q8HmOCv9H_Bputk688Ftw/view?usp=drivesdk</t>
  </si>
  <si>
    <t>Data merged and appended successfully; PDF created; Emails Sent: [To: damar.in.mail@gmail.com]; Run via form trigger as damar.in.mail@gmail.com; Timestamp: Aug 29 2020 12:13 AM</t>
  </si>
  <si>
    <t>acalacil24@gmail.com</t>
  </si>
  <si>
    <t>FILLAH AQSHAL RACHMAN</t>
  </si>
  <si>
    <t>081227839927</t>
  </si>
  <si>
    <t>erlinafukmawati@gmail.com</t>
  </si>
  <si>
    <t>Gabriel Amitola Deusvult</t>
  </si>
  <si>
    <t>0811308843</t>
  </si>
  <si>
    <t>1e4clfJNwl6_cUIKkA5J4R2vwDEmBHJxk</t>
  </si>
  <si>
    <t>https://drive.google.com/file/d/1e4clfJNwl6_cUIKkA5J4R2vwDEmBHJxk/view?usp=drivesdk</t>
  </si>
  <si>
    <t>Data merged and appended successfully; PDF created; Emails Sent: [To: damar.in.mail@gmail.com]; Run via form trigger as damar.in.mail@gmail.com; Timestamp: Aug 29 2020 12:06 AM</t>
  </si>
  <si>
    <t>iday6087@gmail.com</t>
  </si>
  <si>
    <t xml:space="preserve">Ida yanti </t>
  </si>
  <si>
    <t>085854735437</t>
  </si>
  <si>
    <t>1AVzPcq4AYFN5mOBl8rn6biCV38ws5CQt</t>
  </si>
  <si>
    <t>https://drive.google.com/file/d/1AVzPcq4AYFN5mOBl8rn6biCV38ws5CQt/view?usp=drivesdk</t>
  </si>
  <si>
    <t>Data merged and appended successfully; PDF created; Emails Sent: [To: damar.in.mail@gmail.com]; Run via form trigger as damar.in.mail@gmail.com; Timestamp: Aug 29 2020 12:25 AM</t>
  </si>
  <si>
    <t>akbaridil962@gmail.com</t>
  </si>
  <si>
    <t>Idil Akbar</t>
  </si>
  <si>
    <t>085263210497</t>
  </si>
  <si>
    <t>1FrtWZMX6RKwjCenv6cmb8q_GOYk3jN8O</t>
  </si>
  <si>
    <t>https://drive.google.com/file/d/1FrtWZMX6RKwjCenv6cmb8q_GOYk3jN8O/view?usp=drivesdk</t>
  </si>
  <si>
    <t>Data merged and appended successfully; PDF created; Emails Sent: [To: damar.in.mail@gmail.com]; Run via form trigger as damar.in.mail@gmail.com; Timestamp: Aug 29 2020 12:02 AM</t>
  </si>
  <si>
    <t>gagakputih97@gmail.com</t>
  </si>
  <si>
    <t>IMAM MUHTAR</t>
  </si>
  <si>
    <t>08562761995</t>
  </si>
  <si>
    <t>1Qd7sSfdPrAEvXtLwwsgFISya8qPOK5Fh</t>
  </si>
  <si>
    <t>https://drive.google.com/file/d/1Qd7sSfdPrAEvXtLwwsgFISya8qPOK5Fh/view?usp=drivesdk</t>
  </si>
  <si>
    <t>indah.triaalfina@gmail.com</t>
  </si>
  <si>
    <t>Indah Tria Alfina</t>
  </si>
  <si>
    <t>082283689084</t>
  </si>
  <si>
    <t>12INR1kOqEIvFaNobfpazNkFD9dxmIxvP</t>
  </si>
  <si>
    <t>https://drive.google.com/file/d/12INR1kOqEIvFaNobfpazNkFD9dxmIxvP/view?usp=drivesdk</t>
  </si>
  <si>
    <t>Data merged and appended successfully; PDF created; Emails Sent: [To: damar.in.mail@gmail.com]; Run via form trigger as damar.in.mail@gmail.com; Timestamp: Aug 29 2020 12:15 AM</t>
  </si>
  <si>
    <t>khaidarnafi468@gmail.com</t>
  </si>
  <si>
    <t>Khaidar Nafi</t>
  </si>
  <si>
    <t>081229878485</t>
  </si>
  <si>
    <t>1k2utTiJcgnuTbDPoTLsdphZkM9SbFAG3</t>
  </si>
  <si>
    <t>https://drive.google.com/file/d/1k2utTiJcgnuTbDPoTLsdphZkM9SbFAG3/view?usp=drivesdk</t>
  </si>
  <si>
    <t>llltnyian@gmail.com</t>
  </si>
  <si>
    <t xml:space="preserve">Listin Yuliani </t>
  </si>
  <si>
    <t>1npm7rTmOZtJZM9l2Rx8FyyeQH3rLpOhv</t>
  </si>
  <si>
    <t>https://drive.google.com/file/d/1npm7rTmOZtJZM9l2Rx8FyyeQH3rLpOhv/view?usp=drivesdk</t>
  </si>
  <si>
    <t>Data merged and appended successfully; PDF created; Emails Sent: [To: damar.in.mail@gmail.com]; Run via form trigger as damar.in.mail@gmail.com; Timestamp: Aug 29 2020 12:22 AM</t>
  </si>
  <si>
    <t>marlenypanis467@gmail.com</t>
  </si>
  <si>
    <t>Marleny Purnamasary Panis, S.Psi., M.Si</t>
  </si>
  <si>
    <t>081385440467</t>
  </si>
  <si>
    <t>1tP0UfyU6lBN3U3M6BgXH_ZHvEfowXKO3</t>
  </si>
  <si>
    <t>https://drive.google.com/file/d/1tP0UfyU6lBN3U3M6BgXH_ZHvEfowXKO3/view?usp=drivesdk</t>
  </si>
  <si>
    <t>Data merged and appended successfully; PDF created; Emails Sent: [To: damar.in.mail@gmail.com]; Run via form trigger as damar.in.mail@gmail.com; Timestamp: Aug 29 2020 12:29 AM</t>
  </si>
  <si>
    <t>maulana.malikMM10@gmail.com</t>
  </si>
  <si>
    <t>Maulana Malik Shafarulloh</t>
  </si>
  <si>
    <t>082136693699</t>
  </si>
  <si>
    <t>1SHB0chw2L8_BtUf35I-C2YLiQvvLp59Y</t>
  </si>
  <si>
    <t>https://drive.google.com/file/d/1SHB0chw2L8_BtUf35I-C2YLiQvvLp59Y/view?usp=drivesdk</t>
  </si>
  <si>
    <t>choironiafif@gmail.com</t>
  </si>
  <si>
    <t xml:space="preserve">MOHAMMAD AFIF CHOIRONI </t>
  </si>
  <si>
    <t>1DuLARa4hfzlLGXNy2DTdvYht8HhF_Q1q</t>
  </si>
  <si>
    <t>https://drive.google.com/file/d/1DuLARa4hfzlLGXNy2DTdvYht8HhF_Q1q/view?usp=drivesdk</t>
  </si>
  <si>
    <t>rifqizhibond14@gmail.com</t>
  </si>
  <si>
    <t>Mohammad Rifqi</t>
  </si>
  <si>
    <t>081554411298</t>
  </si>
  <si>
    <t>adnnmuh.12@gmail.com</t>
  </si>
  <si>
    <t>Muhammad Adnan</t>
  </si>
  <si>
    <t>089516966210</t>
  </si>
  <si>
    <t>1MuFMgaaEAYkKgpK5pB9RJUorY3WTW5cj</t>
  </si>
  <si>
    <t>https://drive.google.com/file/d/1MuFMgaaEAYkKgpK5pB9RJUorY3WTW5cj/view?usp=drivesdk</t>
  </si>
  <si>
    <t>muhlisin5765@gmail.com</t>
  </si>
  <si>
    <t xml:space="preserve">Muhlisin </t>
  </si>
  <si>
    <t>082332512372</t>
  </si>
  <si>
    <t>19CRDlwK8wUgqk6JcE3DXJG4n90XxB0X9</t>
  </si>
  <si>
    <t>https://drive.google.com/file/d/19CRDlwK8wUgqk6JcE3DXJG4n90XxB0X9/view?usp=drivesdk</t>
  </si>
  <si>
    <t>wangidiantini@gmail.com</t>
  </si>
  <si>
    <t>Ni Putu Ayu Wangi Diantini, S.Pd</t>
  </si>
  <si>
    <t>081805724099</t>
  </si>
  <si>
    <t>1idrPtHssS3Fx0xT1TqWTcV4OtdHHtT5f</t>
  </si>
  <si>
    <t>https://drive.google.com/file/d/1idrPtHssS3Fx0xT1TqWTcV4OtdHHtT5f/view?usp=drivesdk</t>
  </si>
  <si>
    <t>Data merged and appended successfully; PDF created; Emails Sent: [To: damar.in.mail@gmail.com]; Run via form trigger as damar.in.mail@gmail.com; Timestamp: Aug 29 2020 12:17 AM</t>
  </si>
  <si>
    <t>oktavianisimatupang@gmail.com</t>
  </si>
  <si>
    <t>OKTAVIANI SIMATUPANG</t>
  </si>
  <si>
    <t>085270482705</t>
  </si>
  <si>
    <t>1OQSR9rGpuj4qK5guUVOb32BS51HmgIlx</t>
  </si>
  <si>
    <t>https://drive.google.com/file/d/1OQSR9rGpuj4qK5guUVOb32BS51HmgIlx/view?usp=drivesdk</t>
  </si>
  <si>
    <t>pupungsetia@yahoo.co.id</t>
  </si>
  <si>
    <t>Pupung Setia Nugraha</t>
  </si>
  <si>
    <t>085258297762</t>
  </si>
  <si>
    <t>1LM3fY_6495bYSj2XEG2mEaBfLMsOljGT</t>
  </si>
  <si>
    <t>https://drive.google.com/file/d/1LM3fY_6495bYSj2XEG2mEaBfLMsOljGT/view?usp=drivesdk</t>
  </si>
  <si>
    <t>Data merged and appended successfully; PDF created; Emails Sent: [To: damar.in.mail@gmail.com]; Run via form trigger as damar.in.mail@gmail.com; Timestamp: Aug 29 2020 4:52 AM</t>
  </si>
  <si>
    <t>putrarisna26@gmail.com</t>
  </si>
  <si>
    <t>Putra Risna Wirakusuma</t>
  </si>
  <si>
    <t>082241561733</t>
  </si>
  <si>
    <t>1ImtO-t0J3ef8Fn8n9h9WvLntZJx1n5Tf</t>
  </si>
  <si>
    <t>https://drive.google.com/file/d/1ImtO-t0J3ef8Fn8n9h9WvLntZJx1n5Tf/view?usp=drivesdk</t>
  </si>
  <si>
    <t>ramadhantri379@gmail.com</t>
  </si>
  <si>
    <t>Ramadan Tri Gusmantoro</t>
  </si>
  <si>
    <t>0895421996939</t>
  </si>
  <si>
    <t>10cC7zWdo9cp-Jf-8f2BX6lQMcq9zY0Xr</t>
  </si>
  <si>
    <t>https://drive.google.com/file/d/10cC7zWdo9cp-Jf-8f2BX6lQMcq9zY0Xr/view?usp=drivesdk</t>
  </si>
  <si>
    <t>rizkyariyandani08@gmail.com</t>
  </si>
  <si>
    <t>rizky ariyandani</t>
  </si>
  <si>
    <t>085257070636</t>
  </si>
  <si>
    <t>1JN2nUKh1zYFrxEc5YUQOLMuSNs1sQp3p</t>
  </si>
  <si>
    <t>https://drive.google.com/file/d/1JN2nUKh1zYFrxEc5YUQOLMuSNs1sQp3p/view?usp=drivesdk</t>
  </si>
  <si>
    <t>robiridho97@gmail.com</t>
  </si>
  <si>
    <t>Roby Ridho Rizaldi</t>
  </si>
  <si>
    <t>085878333997</t>
  </si>
  <si>
    <t>1VQ004i4Gn3M2SLKt82CrXfiM-v7urMjo</t>
  </si>
  <si>
    <t>https://drive.google.com/file/d/1VQ004i4Gn3M2SLKt82CrXfiM-v7urMjo/view?usp=drivesdk</t>
  </si>
  <si>
    <t>Data merged and appended successfully; PDF created; Emails Sent: [To: damar.in.mail@gmail.com]; Run via form trigger as damar.in.mail@gmail.com; Timestamp: Aug 29 2020 12:05 AM</t>
  </si>
  <si>
    <t>sinwati197@gmail.com</t>
  </si>
  <si>
    <t>Roni mascinta Fatmawati</t>
  </si>
  <si>
    <t>085708848283</t>
  </si>
  <si>
    <t>1E7rWRsCReKMCBdm4SLHMAiqHq19xM9uB</t>
  </si>
  <si>
    <t>https://drive.google.com/file/d/1E7rWRsCReKMCBdm4SLHMAiqHq19xM9uB/view?usp=drivesdk</t>
  </si>
  <si>
    <t>Data merged and appended successfully; PDF created; Emails Sent: [To: damar.in.mail@gmail.com]; Run via form trigger as damar.in.mail@gmail.com; Timestamp: Aug 29 2020 12:33 AM</t>
  </si>
  <si>
    <t>safiratiafifahs@gmail.com</t>
  </si>
  <si>
    <t>Safirati Afifah Sudarsono</t>
  </si>
  <si>
    <t>085640391520</t>
  </si>
  <si>
    <t>12mfRoyhyjcI8-MsILQEsdjs_ugupT5LK</t>
  </si>
  <si>
    <t>https://drive.google.com/file/d/12mfRoyhyjcI8-MsILQEsdjs_ugupT5LK/view?usp=drivesdk</t>
  </si>
  <si>
    <t>watyas64646@gmail.com</t>
  </si>
  <si>
    <t>SRI ASMAWATY AS,S.P.d.SD</t>
  </si>
  <si>
    <t>087865445895</t>
  </si>
  <si>
    <t>1ty7dQ0pw6rrl_juCdbBh3y18aqDL--0R</t>
  </si>
  <si>
    <t>https://drive.google.com/file/d/1ty7dQ0pw6rrl_juCdbBh3y18aqDL--0R/view?usp=drivesdk</t>
  </si>
  <si>
    <t>Data merged and appended successfully; PDF created; Emails Sent: [To: damar.in.mail@gmail.com]; Run via form trigger as damar.in.mail@gmail.com; Timestamp: Aug 29 2020 12:07 AM</t>
  </si>
  <si>
    <t>suryanidwiastuti21@gmail.com</t>
  </si>
  <si>
    <t>Suryani Dwi Astuti</t>
  </si>
  <si>
    <t>082390374967</t>
  </si>
  <si>
    <t>1YWTbGdnoIEd5qyIpyte0SeewJukenPBV</t>
  </si>
  <si>
    <t>https://drive.google.com/file/d/1YWTbGdnoIEd5qyIpyte0SeewJukenPBV/view?usp=drivesdk</t>
  </si>
  <si>
    <t>Data merged and appended successfully; PDF created; Emails Sent: [To: damar.in.mail@gmail.com]; Run via form trigger as damar.in.mail@gmail.com; Timestamp: Aug 29 2020 12:09 AM</t>
  </si>
  <si>
    <t>autocratn</t>
  </si>
  <si>
    <t>autocratp</t>
  </si>
  <si>
    <t>dataSheetName</t>
  </si>
  <si>
    <t>"Form Responses 1"</t>
  </si>
  <si>
    <t>v</t>
  </si>
  <si>
    <t>"5.1"</t>
  </si>
  <si>
    <t>dataSheetId</t>
  </si>
  <si>
    <t>"2.81526705E8"</t>
  </si>
  <si>
    <t>updateTime</t>
  </si>
  <si>
    <t>"1.603773138055E12"</t>
  </si>
  <si>
    <t>vp</t>
  </si>
  <si>
    <t>ssId</t>
  </si>
  <si>
    <t>"1aanf3tt1Gz2xENGZ7BCqqLRRerqNiQz-jv9wOtocu7U"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</si>
  <si>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</si>
  <si>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</si>
  <si>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</si>
  <si>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</si>
  <si>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</si>
  <si>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</si>
  <si>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</si>
  <si>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</si>
  <si>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</si>
  <si>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</si>
  <si>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</si>
  <si>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</si>
  <si>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</si>
  <si>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</si>
  <si>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</si>
  <si>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</si>
  <si>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</si>
  <si>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</si>
  <si>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</si>
  <si>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</si>
  <si>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</si>
  <si>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</si>
  <si>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</si>
  <si>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</si>
  <si>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</si>
  <si>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</si>
  <si>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</si>
  <si>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</si>
  <si>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</si>
  <si>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_1598665035927</t>
  </si>
  <si>
    <t>Sertifikat Skill Siswa</t>
  </si>
  <si>
    <t>1-Jrk0BuRy1zL__7l3f-IINCwXrBMBt0_H3zeLGfljR4</t>
  </si>
  <si>
    <t>&lt;&lt;Nama Lengkap&gt;&gt;</t>
  </si>
  <si>
    <t>PDF</t>
  </si>
  <si>
    <t>["1sDSd73-gbbWmMMGHXPggBIu3aNs8Op3z"]</t>
  </si>
  <si>
    <t>[]</t>
  </si>
  <si>
    <t>SINGLE_OUTPUT</t>
  </si>
  <si>
    <t>[{"details":{"isUnmapped":false,"headerMap":"Nama Lengkap"},"tag":"Nama","type":"STANDARD"}]</t>
  </si>
  <si>
    <t>damar.in.mail@gmail.com</t>
  </si>
  <si>
    <t>Sertifikat Webinar Skill Siswa a.n &lt;&lt;Nama Lengkap&gt;&gt;</t>
  </si>
  <si>
    <t>Berikut kami kirimkan sertifikat kegiatan Webinar "Kebutuhan Skill Yang Dibutuhkan Siswa Untuk Menghadapi Dunia Kerja".
Terima kasih telah mengikuti kegiatan kami.
- Panitia</t>
  </si>
  <si>
    <t>2020-08-29T11:52:55.167Z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</si>
</sst>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5">
    <font>
      <sz val="10.0"/>
      <color rgb="FF000000"/>
      <name val="Arial"/>
    </font>
    <font>
      <color theme="1"/>
      <name val="Arial"/>
    </font>
    <font>
      <b/>
      <i/>
      <color rgb="FF000000"/>
      <name val="Arial"/>
    </font>
    <font>
      <u/>
      <color rgb="FF0000FF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COUNT of Kegiatan webinar sangat bermanfaat bagi saya. vs. Kegiatan webinar sangat bermanfaat bagi saya.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'Pivot Table 1'!$B$1</c:f>
            </c:strRef>
          </c:tx>
          <c:marker>
            <c:symbol val="none"/>
          </c:marker>
          <c:cat>
            <c:strRef>
              <c:f>'Pivot Table 1'!$A$2:$A$5</c:f>
            </c:strRef>
          </c:cat>
          <c:val>
            <c:numRef>
              <c:f>'Pivot Table 1'!$B$2:$B$5</c:f>
              <c:numCache/>
            </c:numRef>
          </c:val>
          <c:smooth val="0"/>
        </c:ser>
        <c:axId val="1091821414"/>
        <c:axId val="1653029933"/>
      </c:lineChart>
      <c:catAx>
        <c:axId val="10918214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Kegiatan webinar sangat bermanfaat bagi saya.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53029933"/>
      </c:catAx>
      <c:valAx>
        <c:axId val="16530299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COUNT of Kegiatan webinar sangat bermanfaat bagi saya.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9182141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742950</xdr:colOff>
      <xdr:row>2</xdr:row>
      <xdr:rowOff>200025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B1:O34" sheet="Form Responses 1"/>
  </cacheSource>
  <cacheFields>
    <cacheField name="Email Address" numFmtId="0">
      <sharedItems>
        <s v="fajardwi632004@gmail.com"/>
        <s v="arif.muamar@gmail.com"/>
        <s v="syarf.masn234@hotmail.com"/>
        <s v="dhony.slf15@gmail.com"/>
        <s v="fadlidzaky3@gmail.com"/>
        <s v="erinakurniati@gmail.com"/>
        <s v="fardanshi@gmail.com"/>
        <s v="febih8@gmail.com"/>
        <s v="acalacil24@gmail.com"/>
        <s v="erlinafukmawati@gmail.com"/>
        <s v="iday6087@gmail.com"/>
        <s v="akbaridil962@gmail.com"/>
        <s v="gagakputih97@gmail.com"/>
        <s v="indah.triaalfina@gmail.com"/>
        <s v="khaidarnafi468@gmail.com"/>
        <s v="llltnyian@gmail.com"/>
        <s v="marlenypanis467@gmail.com"/>
        <s v="maulana.malikMM10@gmail.com"/>
        <s v="choironiafif@gmail.com"/>
        <s v="rifqizhibond14@gmail.com"/>
        <s v="adnnmuh.12@gmail.com"/>
        <s v="muhlisin5765@gmail.com"/>
        <s v="wangidiantini@gmail.com"/>
        <s v="oktavianisimatupang@gmail.com"/>
        <s v="pupungsetia@yahoo.co.id"/>
        <s v="putrarisna26@gmail.com"/>
        <s v="ramadhantri379@gmail.com"/>
        <s v="rizkyariyandani08@gmail.com"/>
        <s v="robiridho97@gmail.com"/>
        <s v="sinwati197@gmail.com"/>
        <s v="safiratiafifahs@gmail.com"/>
        <s v="watyas64646@gmail.com"/>
        <s v="suryanidwiastuti21@gmail.com"/>
      </sharedItems>
    </cacheField>
    <cacheField name="Nama Lengkap" numFmtId="0">
      <sharedItems>
        <s v="Ahmad fajar dwi purnomo"/>
        <s v="Arif Mu'amar Wahid"/>
        <s v="Daffa' Syarifuddin Masnun"/>
        <s v="dhony kalingga jati"/>
        <s v="Dzaky Fadli Firmansyah"/>
        <s v="Erina Kurniati"/>
        <s v="Farhan ramdan shihab"/>
        <s v="Feby Herliana"/>
        <s v="FILLAH AQSHAL RACHMAN"/>
        <s v="Gabriel Amitola Deusvult"/>
        <s v="Ida yanti "/>
        <s v="Idil Akbar"/>
        <s v="IMAM MUHTAR"/>
        <s v="Indah Tria Alfina"/>
        <s v="Khaidar Nafi"/>
        <s v="Listin Yuliani "/>
        <s v="Marleny Purnamasary Panis, S.Psi., M.Si"/>
        <s v="Maulana Malik Shafarulloh"/>
        <s v="MOHAMMAD AFIF CHOIRONI "/>
        <s v="Mohammad Rifqi"/>
        <s v="Muhammad Adnan"/>
        <s v="Muhlisin "/>
        <s v="Ni Putu Ayu Wangi Diantini, S.Pd"/>
        <s v="OKTAVIANI SIMATUPANG"/>
        <s v="Pupung Setia Nugraha"/>
        <s v="Putra Risna Wirakusuma"/>
        <s v="Ramadan Tri Gusmantoro"/>
        <s v="rizky ariyandani"/>
        <s v="Roby Ridho Rizaldi"/>
        <s v="Roni mascinta Fatmawati"/>
        <s v="Safirati Afifah Sudarsono"/>
        <s v="SRI ASMAWATY AS,S.P.d.SD"/>
        <s v="Suryani Dwi Astuti"/>
      </sharedItems>
    </cacheField>
    <cacheField name="Nomor HP/WhatsApp">
      <sharedItems containsMixedTypes="1" containsNumber="1" containsInteger="1">
        <s v="085877270102"/>
        <s v="085712910531"/>
        <n v="8.5156707106E10"/>
        <s v="08977295250"/>
        <s v="085225041144"/>
        <s v="087834426417"/>
        <s v="081327096171"/>
        <s v="083162263996"/>
        <s v="081227839927"/>
        <s v="0811308843"/>
        <s v="085854735437"/>
        <s v="085263210497"/>
        <s v="08562761995"/>
        <s v="082283689084"/>
        <s v="081229878485"/>
        <n v="8.818580981E9"/>
        <s v="081385440467"/>
        <s v="082136693699"/>
        <n v="8.5156279187E10"/>
        <s v="081554411298"/>
        <s v="089516966210"/>
        <s v="082332512372"/>
        <s v="081805724099"/>
        <s v="085270482705"/>
        <s v="085258297762"/>
        <s v="082241561733"/>
        <s v="0895421996939"/>
        <s v="085257070636"/>
        <s v="085878333997"/>
        <s v="085708848283"/>
        <s v="085640391520"/>
        <s v="087865445895"/>
        <s v="082390374967"/>
      </sharedItems>
    </cacheField>
    <cacheField name="Kegiatan webinar sangat bermanfaat bagi saya." numFmtId="0">
      <sharedItems containsSemiMixedTypes="0" containsString="0" containsNumber="1" containsInteger="1">
        <n v="4.0"/>
        <n v="5.0"/>
        <n v="3.0"/>
      </sharedItems>
    </cacheField>
    <cacheField name="Saya mendapatkan ilmu dan pengetahuan baru melalui kegiatan webinar ini." numFmtId="0">
      <sharedItems containsSemiMixedTypes="0" containsString="0" containsNumber="1" containsInteger="1">
        <n v="4.0"/>
        <n v="5.0"/>
        <n v="3.0"/>
      </sharedItems>
    </cacheField>
    <cacheField name="Setelah mengikuti webinar, saya menjadi paham kebutuhan skill yang diperlukan oleh siswa untuk menghadapi dunia kerja saat ini." numFmtId="0">
      <sharedItems containsSemiMixedTypes="0" containsString="0" containsNumber="1" containsInteger="1">
        <n v="5.0"/>
        <n v="4.0"/>
        <n v="3.0"/>
      </sharedItems>
    </cacheField>
    <cacheField name="Saya memahami pentingnya ilmu Artificial Intelligence di era saat ini." numFmtId="0">
      <sharedItems containsSemiMixedTypes="0" containsString="0" containsNumber="1" containsInteger="1">
        <n v="5.0"/>
        <n v="4.0"/>
        <n v="3.0"/>
      </sharedItems>
    </cacheField>
    <cacheField name="Saya memahami pentingnya ilmu Copy Writing di era saat ini." numFmtId="0">
      <sharedItems containsSemiMixedTypes="0" containsString="0" containsNumber="1" containsInteger="1">
        <n v="5.0"/>
        <n v="4.0"/>
        <n v="3.0"/>
      </sharedItems>
    </cacheField>
    <cacheField name="Saya memahami pentingnya ilmu Content Creation di era saat ini." numFmtId="0">
      <sharedItems containsSemiMixedTypes="0" containsString="0" containsNumber="1" containsInteger="1">
        <n v="5.0"/>
        <n v="4.0"/>
        <n v="3.0"/>
      </sharedItems>
    </cacheField>
    <cacheField name="Saya berharap kegiatan webinar seperti ini diadakan kembali di lain waktu." numFmtId="0">
      <sharedItems containsSemiMixedTypes="0" containsString="0" containsNumber="1" containsInteger="1">
        <n v="4.0"/>
        <n v="5.0"/>
        <n v="3.0"/>
      </sharedItems>
    </cacheField>
    <cacheField name="Setelah mengikuti webinar, saya tertarik dengan bidang berikut" numFmtId="0">
      <sharedItems>
        <s v="Artificial Intelligence"/>
        <s v="Content Creation"/>
        <s v="Copy Writing"/>
      </sharedItems>
    </cacheField>
    <cacheField name="Merged Doc ID - Sertifikat Skill Siswa" numFmtId="0">
      <sharedItems>
        <s v="12FD7FgdQaU90nCC1yy_nTzAqjW9yNBW4"/>
        <s v="1QnPE_rsCHXH1tDje8kNReNTpB04rRXh3"/>
        <s v="199xMp0OUrlmsSOzhnvDOpLj8zbIOnFnJ"/>
        <s v="1BoD-rBVZp9KPozTxIQjyktguKV0sXmqo"/>
        <s v="1a-7-Lbv0E0ye5rOTUOIhCvnsxo3unKFK"/>
        <s v="1sGbabm2oLzoMNjSS4kCIsZ1DHJiCP3H2"/>
        <s v="1_12vHev5lWHVcD49S4FbWWvKCU2IPDTi"/>
        <s v="1pC4Zufk7JB1q8HmOCv9H_Bputk688Ftw"/>
        <s v="1e4clfJNwl6_cUIKkA5J4R2vwDEmBHJxk"/>
        <s v="1AVzPcq4AYFN5mOBl8rn6biCV38ws5CQt"/>
        <s v="1FrtWZMX6RKwjCenv6cmb8q_GOYk3jN8O"/>
        <s v="1Qd7sSfdPrAEvXtLwwsgFISya8qPOK5Fh"/>
        <s v="12INR1kOqEIvFaNobfpazNkFD9dxmIxvP"/>
        <s v="1k2utTiJcgnuTbDPoTLsdphZkM9SbFAG3"/>
        <s v="1npm7rTmOZtJZM9l2Rx8FyyeQH3rLpOhv"/>
        <s v="1tP0UfyU6lBN3U3M6BgXH_ZHvEfowXKO3"/>
        <s v="1SHB0chw2L8_BtUf35I-C2YLiQvvLp59Y"/>
        <s v="1DuLARa4hfzlLGXNy2DTdvYht8HhF_Q1q"/>
        <s v="1MuFMgaaEAYkKgpK5pB9RJUorY3WTW5cj"/>
        <s v="19CRDlwK8wUgqk6JcE3DXJG4n90XxB0X9"/>
        <s v="1idrPtHssS3Fx0xT1TqWTcV4OtdHHtT5f"/>
        <s v="1OQSR9rGpuj4qK5guUVOb32BS51HmgIlx"/>
        <s v="1LM3fY_6495bYSj2XEG2mEaBfLMsOljGT"/>
        <s v="1ImtO-t0J3ef8Fn8n9h9WvLntZJx1n5Tf"/>
        <s v="10cC7zWdo9cp-Jf-8f2BX6lQMcq9zY0Xr"/>
        <s v="1JN2nUKh1zYFrxEc5YUQOLMuSNs1sQp3p"/>
        <s v="1VQ004i4Gn3M2SLKt82CrXfiM-v7urMjo"/>
        <s v="1E7rWRsCReKMCBdm4SLHMAiqHq19xM9uB"/>
        <s v="12mfRoyhyjcI8-MsILQEsdjs_ugupT5LK"/>
        <s v="1ty7dQ0pw6rrl_juCdbBh3y18aqDL--0R"/>
        <s v="1YWTbGdnoIEd5qyIpyte0SeewJukenPBV"/>
      </sharedItems>
    </cacheField>
    <cacheField name="Merged Doc URL - Sertifikat Skill Siswa" numFmtId="0">
      <sharedItems>
        <s v="https://drive.google.com/file/d/12FD7FgdQaU90nCC1yy_nTzAqjW9yNBW4/view?usp=drivesdk"/>
        <s v="https://drive.google.com/file/d/1QnPE_rsCHXH1tDje8kNReNTpB04rRXh3/view?usp=drivesdk"/>
        <s v="https://drive.google.com/file/d/199xMp0OUrlmsSOzhnvDOpLj8zbIOnFnJ/view?usp=drivesdk"/>
        <s v="https://drive.google.com/file/d/1BoD-rBVZp9KPozTxIQjyktguKV0sXmqo/view?usp=drivesdk"/>
        <s v="https://drive.google.com/file/d/1a-7-Lbv0E0ye5rOTUOIhCvnsxo3unKFK/view?usp=drivesdk"/>
        <s v="https://drive.google.com/file/d/1sGbabm2oLzoMNjSS4kCIsZ1DHJiCP3H2/view?usp=drivesdk"/>
        <s v="https://drive.google.com/file/d/1_12vHev5lWHVcD49S4FbWWvKCU2IPDTi/view?usp=drivesdk"/>
        <s v="https://drive.google.com/file/d/1pC4Zufk7JB1q8HmOCv9H_Bputk688Ftw/view?usp=drivesdk"/>
        <s v="https://drive.google.com/file/d/1e4clfJNwl6_cUIKkA5J4R2vwDEmBHJxk/view?usp=drivesdk"/>
        <s v="https://drive.google.com/file/d/1AVzPcq4AYFN5mOBl8rn6biCV38ws5CQt/view?usp=drivesdk"/>
        <s v="https://drive.google.com/file/d/1FrtWZMX6RKwjCenv6cmb8q_GOYk3jN8O/view?usp=drivesdk"/>
        <s v="https://drive.google.com/file/d/1Qd7sSfdPrAEvXtLwwsgFISya8qPOK5Fh/view?usp=drivesdk"/>
        <s v="https://drive.google.com/file/d/12INR1kOqEIvFaNobfpazNkFD9dxmIxvP/view?usp=drivesdk"/>
        <s v="https://drive.google.com/file/d/1k2utTiJcgnuTbDPoTLsdphZkM9SbFAG3/view?usp=drivesdk"/>
        <s v="https://drive.google.com/file/d/1npm7rTmOZtJZM9l2Rx8FyyeQH3rLpOhv/view?usp=drivesdk"/>
        <s v="https://drive.google.com/file/d/1tP0UfyU6lBN3U3M6BgXH_ZHvEfowXKO3/view?usp=drivesdk"/>
        <s v="https://drive.google.com/file/d/1SHB0chw2L8_BtUf35I-C2YLiQvvLp59Y/view?usp=drivesdk"/>
        <s v="https://drive.google.com/file/d/1DuLARa4hfzlLGXNy2DTdvYht8HhF_Q1q/view?usp=drivesdk"/>
        <s v="https://drive.google.com/file/d/1MuFMgaaEAYkKgpK5pB9RJUorY3WTW5cj/view?usp=drivesdk"/>
        <s v="https://drive.google.com/file/d/19CRDlwK8wUgqk6JcE3DXJG4n90XxB0X9/view?usp=drivesdk"/>
        <s v="https://drive.google.com/file/d/1idrPtHssS3Fx0xT1TqWTcV4OtdHHtT5f/view?usp=drivesdk"/>
        <s v="https://drive.google.com/file/d/1OQSR9rGpuj4qK5guUVOb32BS51HmgIlx/view?usp=drivesdk"/>
        <s v="https://drive.google.com/file/d/1LM3fY_6495bYSj2XEG2mEaBfLMsOljGT/view?usp=drivesdk"/>
        <s v="https://drive.google.com/file/d/1ImtO-t0J3ef8Fn8n9h9WvLntZJx1n5Tf/view?usp=drivesdk"/>
        <s v="https://drive.google.com/file/d/10cC7zWdo9cp-Jf-8f2BX6lQMcq9zY0Xr/view?usp=drivesdk"/>
        <s v="https://drive.google.com/file/d/1JN2nUKh1zYFrxEc5YUQOLMuSNs1sQp3p/view?usp=drivesdk"/>
        <s v="https://drive.google.com/file/d/1VQ004i4Gn3M2SLKt82CrXfiM-v7urMjo/view?usp=drivesdk"/>
        <s v="https://drive.google.com/file/d/1E7rWRsCReKMCBdm4SLHMAiqHq19xM9uB/view?usp=drivesdk"/>
        <s v="https://drive.google.com/file/d/12mfRoyhyjcI8-MsILQEsdjs_ugupT5LK/view?usp=drivesdk"/>
        <s v="https://drive.google.com/file/d/1ty7dQ0pw6rrl_juCdbBh3y18aqDL--0R/view?usp=drivesdk"/>
        <s v="https://drive.google.com/file/d/1YWTbGdnoIEd5qyIpyte0SeewJukenPBV/view?usp=drivesdk"/>
      </sharedItems>
    </cacheField>
    <cacheField name="Link to merged Doc - Sertifikat Skill Siswa" numFmtId="0">
      <sharedItems>
        <s v="Ahmad fajar dwi purnomo"/>
        <s v="Arif Mu'amar Wahid"/>
        <s v="Daffa' Syarifuddin Masnun"/>
        <s v="dhony kalingga jati"/>
        <s v="Dzaky Fadli Firmansyah"/>
        <s v="Erina Kurniati"/>
        <s v="FILLAH AQSHAL RACHMAN"/>
        <s v="Feby Herliana"/>
        <s v="Gabriel Amitola Deusvult"/>
        <s v="Ida yanti "/>
        <s v="Idil Akbar"/>
        <s v="IMAM MUHTAR"/>
        <s v="Indah Tria Alfina"/>
        <s v="Mohammad Rifqi"/>
        <s v="Listin Yuliani "/>
        <s v="Marleny Purnamasary Panis, S.Psi., M.Si"/>
        <s v="Maulana Malik Shafarulloh"/>
        <s v="MOHAMMAD AFIF CHOIRONI "/>
        <s v="Muhammad Adnan"/>
        <s v="Muhlisin "/>
        <s v="Ni Putu Ayu Wangi Diantini, S.Pd"/>
        <s v="OKTAVIANI SIMATUPANG"/>
        <s v="Pupung Setia Nugraha"/>
        <s v="Putra Risna Wirakusuma"/>
        <s v="Ramadan Tri Gusmantoro"/>
        <s v="rizky ariyandani"/>
        <s v="Roby Ridho Rizaldi"/>
        <s v="Roni mascinta Fatmawati"/>
        <s v="Safirati Afifah Sudarsono"/>
        <s v="SRI ASMAWATY AS,S.P.d.SD"/>
        <s v="Suryani Dwi Astuti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1" cacheId="0" dataCaption="" compact="0" compactData="0">
  <location ref="A1:B5" firstHeaderRow="0" firstDataRow="1" firstDataCol="0"/>
  <pivotFields>
    <pivotField name="Email Addres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name="Nama Lengkap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name="Nomor HP/WhatsApp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name="Kegiatan webinar sangat bermanfaat bagi saya." axis="axisRow" dataField="1" compact="0" outline="0" multipleItemSelectionAllowed="1" showAll="0" sortType="ascending">
      <items>
        <item x="2"/>
        <item x="0"/>
        <item x="1"/>
        <item t="default"/>
      </items>
    </pivotField>
    <pivotField name="Saya mendapatkan ilmu dan pengetahuan baru melalui kegiatan webinar ini." compact="0" outline="0" multipleItemSelectionAllowed="1" showAll="0">
      <items>
        <item x="0"/>
        <item x="1"/>
        <item x="2"/>
        <item t="default"/>
      </items>
    </pivotField>
    <pivotField name="Setelah mengikuti webinar, saya menjadi paham kebutuhan skill yang diperlukan oleh siswa untuk menghadapi dunia kerja saat ini." compact="0" outline="0" multipleItemSelectionAllowed="1" showAll="0">
      <items>
        <item x="0"/>
        <item x="1"/>
        <item x="2"/>
        <item t="default"/>
      </items>
    </pivotField>
    <pivotField name="Saya memahami pentingnya ilmu Artificial Intelligence di era saat ini." compact="0" outline="0" multipleItemSelectionAllowed="1" showAll="0">
      <items>
        <item x="0"/>
        <item x="1"/>
        <item x="2"/>
        <item t="default"/>
      </items>
    </pivotField>
    <pivotField name="Saya memahami pentingnya ilmu Copy Writing di era saat ini." compact="0" outline="0" multipleItemSelectionAllowed="1" showAll="0">
      <items>
        <item x="0"/>
        <item x="1"/>
        <item x="2"/>
        <item t="default"/>
      </items>
    </pivotField>
    <pivotField name="Saya memahami pentingnya ilmu Content Creation di era saat ini." compact="0" outline="0" multipleItemSelectionAllowed="1" showAll="0">
      <items>
        <item x="0"/>
        <item x="1"/>
        <item x="2"/>
        <item t="default"/>
      </items>
    </pivotField>
    <pivotField name="Saya berharap kegiatan webinar seperti ini diadakan kembali di lain waktu." compact="0" outline="0" multipleItemSelectionAllowed="1" showAll="0">
      <items>
        <item x="0"/>
        <item x="1"/>
        <item x="2"/>
        <item t="default"/>
      </items>
    </pivotField>
    <pivotField name="Setelah mengikuti webinar, saya tertarik dengan bidang berikut" compact="0" outline="0" multipleItemSelectionAllowed="1" showAll="0">
      <items>
        <item x="0"/>
        <item x="1"/>
        <item x="2"/>
        <item t="default"/>
      </items>
    </pivotField>
    <pivotField name="Merged Doc ID - Sertifikat Skill Sisw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ame="Merged Doc URL - Sertifikat Skill Sisw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ame="Link to merged Doc - Sertifikat Skill Sisw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rowFields>
    <field x="3"/>
  </rowFields>
  <dataFields>
    <dataField name="COUNT of Kegiatan webinar sangat bermanfaat bagi saya." fld="3" subtotal="countNums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k2utTiJcgnuTbDPoTLsdphZkM9SbFAG3/view?usp=drivesdk" TargetMode="External"/><Relationship Id="rId22" Type="http://schemas.openxmlformats.org/officeDocument/2006/relationships/hyperlink" Target="https://drive.google.com/file/d/19CRDlwK8wUgqk6JcE3DXJG4n90XxB0X9/view?usp=drivesdk" TargetMode="External"/><Relationship Id="rId21" Type="http://schemas.openxmlformats.org/officeDocument/2006/relationships/hyperlink" Target="https://drive.google.com/file/d/1MuFMgaaEAYkKgpK5pB9RJUorY3WTW5cj/view?usp=drivesdk" TargetMode="External"/><Relationship Id="rId24" Type="http://schemas.openxmlformats.org/officeDocument/2006/relationships/hyperlink" Target="https://drive.google.com/file/d/1OQSR9rGpuj4qK5guUVOb32BS51HmgIlx/view?usp=drivesdk" TargetMode="External"/><Relationship Id="rId23" Type="http://schemas.openxmlformats.org/officeDocument/2006/relationships/hyperlink" Target="https://drive.google.com/file/d/1idrPtHssS3Fx0xT1TqWTcV4OtdHHtT5f/view?usp=drivesdk" TargetMode="External"/><Relationship Id="rId1" Type="http://schemas.openxmlformats.org/officeDocument/2006/relationships/hyperlink" Target="https://drive.google.com/file/d/12FD7FgdQaU90nCC1yy_nTzAqjW9yNBW4/view?usp=drivesdk" TargetMode="External"/><Relationship Id="rId2" Type="http://schemas.openxmlformats.org/officeDocument/2006/relationships/hyperlink" Target="https://drive.google.com/file/d/1QnPE_rsCHXH1tDje8kNReNTpB04rRXh3/view?usp=drivesdk" TargetMode="External"/><Relationship Id="rId3" Type="http://schemas.openxmlformats.org/officeDocument/2006/relationships/hyperlink" Target="https://drive.google.com/file/d/199xMp0OUrlmsSOzhnvDOpLj8zbIOnFnJ/view?usp=drivesdk" TargetMode="External"/><Relationship Id="rId4" Type="http://schemas.openxmlformats.org/officeDocument/2006/relationships/hyperlink" Target="https://drive.google.com/file/d/1BoD-rBVZp9KPozTxIQjyktguKV0sXmqo/view?usp=drivesdk" TargetMode="External"/><Relationship Id="rId9" Type="http://schemas.openxmlformats.org/officeDocument/2006/relationships/hyperlink" Target="https://drive.google.com/file/d/1_12vHev5lWHVcD49S4FbWWvKCU2IPDTi/view?usp=drivesdk" TargetMode="External"/><Relationship Id="rId26" Type="http://schemas.openxmlformats.org/officeDocument/2006/relationships/hyperlink" Target="https://drive.google.com/file/d/1ImtO-t0J3ef8Fn8n9h9WvLntZJx1n5Tf/view?usp=drivesdk" TargetMode="External"/><Relationship Id="rId25" Type="http://schemas.openxmlformats.org/officeDocument/2006/relationships/hyperlink" Target="https://drive.google.com/file/d/1LM3fY_6495bYSj2XEG2mEaBfLMsOljGT/view?usp=drivesdk" TargetMode="External"/><Relationship Id="rId28" Type="http://schemas.openxmlformats.org/officeDocument/2006/relationships/hyperlink" Target="https://drive.google.com/file/d/1JN2nUKh1zYFrxEc5YUQOLMuSNs1sQp3p/view?usp=drivesdk" TargetMode="External"/><Relationship Id="rId27" Type="http://schemas.openxmlformats.org/officeDocument/2006/relationships/hyperlink" Target="https://drive.google.com/file/d/10cC7zWdo9cp-Jf-8f2BX6lQMcq9zY0Xr/view?usp=drivesdk" TargetMode="External"/><Relationship Id="rId5" Type="http://schemas.openxmlformats.org/officeDocument/2006/relationships/hyperlink" Target="https://drive.google.com/file/d/1a-7-Lbv0E0ye5rOTUOIhCvnsxo3unKFK/view?usp=drivesdk" TargetMode="External"/><Relationship Id="rId6" Type="http://schemas.openxmlformats.org/officeDocument/2006/relationships/hyperlink" Target="https://drive.google.com/file/d/1sGbabm2oLzoMNjSS4kCIsZ1DHJiCP3H2/view?usp=drivesdk" TargetMode="External"/><Relationship Id="rId29" Type="http://schemas.openxmlformats.org/officeDocument/2006/relationships/hyperlink" Target="https://drive.google.com/file/d/1VQ004i4Gn3M2SLKt82CrXfiM-v7urMjo/view?usp=drivesdk" TargetMode="External"/><Relationship Id="rId7" Type="http://schemas.openxmlformats.org/officeDocument/2006/relationships/hyperlink" Target="https://drive.google.com/file/d/1_12vHev5lWHVcD49S4FbWWvKCU2IPDTi/view?usp=drivesdk" TargetMode="External"/><Relationship Id="rId8" Type="http://schemas.openxmlformats.org/officeDocument/2006/relationships/hyperlink" Target="https://drive.google.com/file/d/1pC4Zufk7JB1q8HmOCv9H_Bputk688Ftw/view?usp=drivesdk" TargetMode="External"/><Relationship Id="rId31" Type="http://schemas.openxmlformats.org/officeDocument/2006/relationships/hyperlink" Target="https://drive.google.com/file/d/12mfRoyhyjcI8-MsILQEsdjs_ugupT5LK/view?usp=drivesdk" TargetMode="External"/><Relationship Id="rId30" Type="http://schemas.openxmlformats.org/officeDocument/2006/relationships/hyperlink" Target="https://drive.google.com/file/d/1E7rWRsCReKMCBdm4SLHMAiqHq19xM9uB/view?usp=drivesdk" TargetMode="External"/><Relationship Id="rId11" Type="http://schemas.openxmlformats.org/officeDocument/2006/relationships/hyperlink" Target="https://drive.google.com/file/d/1AVzPcq4AYFN5mOBl8rn6biCV38ws5CQt/view?usp=drivesdk" TargetMode="External"/><Relationship Id="rId33" Type="http://schemas.openxmlformats.org/officeDocument/2006/relationships/hyperlink" Target="https://drive.google.com/file/d/1YWTbGdnoIEd5qyIpyte0SeewJukenPBV/view?usp=drivesdk" TargetMode="External"/><Relationship Id="rId10" Type="http://schemas.openxmlformats.org/officeDocument/2006/relationships/hyperlink" Target="https://drive.google.com/file/d/1e4clfJNwl6_cUIKkA5J4R2vwDEmBHJxk/view?usp=drivesdk" TargetMode="External"/><Relationship Id="rId32" Type="http://schemas.openxmlformats.org/officeDocument/2006/relationships/hyperlink" Target="https://drive.google.com/file/d/1ty7dQ0pw6rrl_juCdbBh3y18aqDL--0R/view?usp=drivesdk" TargetMode="External"/><Relationship Id="rId13" Type="http://schemas.openxmlformats.org/officeDocument/2006/relationships/hyperlink" Target="https://drive.google.com/file/d/1Qd7sSfdPrAEvXtLwwsgFISya8qPOK5Fh/view?usp=drivesdk" TargetMode="External"/><Relationship Id="rId12" Type="http://schemas.openxmlformats.org/officeDocument/2006/relationships/hyperlink" Target="https://drive.google.com/file/d/1FrtWZMX6RKwjCenv6cmb8q_GOYk3jN8O/view?usp=drivesdk" TargetMode="External"/><Relationship Id="rId34" Type="http://schemas.openxmlformats.org/officeDocument/2006/relationships/drawing" Target="../drawings/drawing1.xml"/><Relationship Id="rId15" Type="http://schemas.openxmlformats.org/officeDocument/2006/relationships/hyperlink" Target="https://drive.google.com/file/d/1k2utTiJcgnuTbDPoTLsdphZkM9SbFAG3/view?usp=drivesdk" TargetMode="External"/><Relationship Id="rId14" Type="http://schemas.openxmlformats.org/officeDocument/2006/relationships/hyperlink" Target="https://drive.google.com/file/d/12INR1kOqEIvFaNobfpazNkFD9dxmIxvP/view?usp=drivesdk" TargetMode="External"/><Relationship Id="rId17" Type="http://schemas.openxmlformats.org/officeDocument/2006/relationships/hyperlink" Target="https://drive.google.com/file/d/1tP0UfyU6lBN3U3M6BgXH_ZHvEfowXKO3/view?usp=drivesdk" TargetMode="External"/><Relationship Id="rId16" Type="http://schemas.openxmlformats.org/officeDocument/2006/relationships/hyperlink" Target="https://drive.google.com/file/d/1npm7rTmOZtJZM9l2Rx8FyyeQH3rLpOhv/view?usp=drivesdk" TargetMode="External"/><Relationship Id="rId19" Type="http://schemas.openxmlformats.org/officeDocument/2006/relationships/hyperlink" Target="https://drive.google.com/file/d/1DuLARa4hfzlLGXNy2DTdvYht8HhF_Q1q/view?usp=drivesdk" TargetMode="External"/><Relationship Id="rId18" Type="http://schemas.openxmlformats.org/officeDocument/2006/relationships/hyperlink" Target="https://drive.google.com/file/d/1SHB0chw2L8_BtUf35I-C2YLiQvvLp59Y/view?usp=drivesdk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hidden="1" min="1" max="1" width="21.57"/>
    <col customWidth="1" min="2" max="2" width="29.29"/>
    <col customWidth="1" min="3" max="15" width="21.57"/>
    <col customWidth="1" hidden="1" min="16" max="16" width="21.57"/>
    <col customWidth="1" min="17" max="18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>
      <c r="A2" s="3">
        <v>44072.47965810185</v>
      </c>
      <c r="B2" s="4" t="s">
        <v>16</v>
      </c>
      <c r="C2" s="4" t="s">
        <v>17</v>
      </c>
      <c r="D2" s="5" t="s">
        <v>18</v>
      </c>
      <c r="E2" s="4">
        <v>4.0</v>
      </c>
      <c r="F2" s="4">
        <v>4.0</v>
      </c>
      <c r="G2" s="4">
        <v>5.0</v>
      </c>
      <c r="H2" s="4">
        <v>5.0</v>
      </c>
      <c r="I2" s="4">
        <v>5.0</v>
      </c>
      <c r="J2" s="4">
        <v>5.0</v>
      </c>
      <c r="K2" s="4">
        <v>4.0</v>
      </c>
      <c r="L2" s="4" t="s">
        <v>19</v>
      </c>
      <c r="M2" s="4" t="s">
        <v>20</v>
      </c>
      <c r="N2" s="6" t="s">
        <v>21</v>
      </c>
      <c r="O2" s="7" t="str">
        <f>HYPERLINK("https://drive.google.com/file/d/12FD7FgdQaU90nCC1yy_nTzAqjW9yNBW4/view?usp=drivesdk","Ahmad fajar dwi purnomo")</f>
        <v>Ahmad fajar dwi purnomo</v>
      </c>
      <c r="P2" s="4" t="s">
        <v>22</v>
      </c>
    </row>
    <row r="3">
      <c r="A3" s="3">
        <v>44072.37564532408</v>
      </c>
      <c r="B3" s="4" t="s">
        <v>23</v>
      </c>
      <c r="C3" s="4" t="s">
        <v>24</v>
      </c>
      <c r="D3" s="5" t="s">
        <v>25</v>
      </c>
      <c r="E3" s="4">
        <v>5.0</v>
      </c>
      <c r="F3" s="4">
        <v>5.0</v>
      </c>
      <c r="G3" s="4">
        <v>5.0</v>
      </c>
      <c r="H3" s="4">
        <v>5.0</v>
      </c>
      <c r="I3" s="4">
        <v>5.0</v>
      </c>
      <c r="J3" s="4">
        <v>5.0</v>
      </c>
      <c r="K3" s="4">
        <v>5.0</v>
      </c>
      <c r="L3" s="4" t="s">
        <v>19</v>
      </c>
      <c r="M3" s="4" t="s">
        <v>26</v>
      </c>
      <c r="N3" s="6" t="s">
        <v>27</v>
      </c>
      <c r="O3" s="7" t="str">
        <f>HYPERLINK("https://drive.google.com/file/d/1QnPE_rsCHXH1tDje8kNReNTpB04rRXh3/view?usp=drivesdk","Arif Mu'amar Wahid")</f>
        <v>Arif Mu'amar Wahid</v>
      </c>
      <c r="P3" s="4" t="s">
        <v>28</v>
      </c>
    </row>
    <row r="4">
      <c r="A4" s="3">
        <v>44072.78649388889</v>
      </c>
      <c r="B4" s="4" t="s">
        <v>29</v>
      </c>
      <c r="C4" s="4" t="s">
        <v>30</v>
      </c>
      <c r="D4" s="4">
        <v>8.5156707106E10</v>
      </c>
      <c r="E4" s="4">
        <v>5.0</v>
      </c>
      <c r="F4" s="4">
        <v>5.0</v>
      </c>
      <c r="G4" s="4">
        <v>5.0</v>
      </c>
      <c r="H4" s="4">
        <v>5.0</v>
      </c>
      <c r="I4" s="4">
        <v>5.0</v>
      </c>
      <c r="J4" s="4">
        <v>5.0</v>
      </c>
      <c r="K4" s="4">
        <v>5.0</v>
      </c>
      <c r="L4" s="4" t="s">
        <v>19</v>
      </c>
      <c r="M4" s="4" t="s">
        <v>31</v>
      </c>
      <c r="N4" s="6" t="s">
        <v>32</v>
      </c>
      <c r="O4" s="7" t="str">
        <f>HYPERLINK("https://drive.google.com/file/d/199xMp0OUrlmsSOzhnvDOpLj8zbIOnFnJ/view?usp=drivesdk","Daffa' Syarifuddin Masnun")</f>
        <v>Daffa' Syarifuddin Masnun</v>
      </c>
      <c r="P4" s="4" t="s">
        <v>33</v>
      </c>
    </row>
    <row r="5">
      <c r="A5" s="3">
        <v>44072.46586589121</v>
      </c>
      <c r="B5" s="4" t="s">
        <v>34</v>
      </c>
      <c r="C5" s="4" t="s">
        <v>35</v>
      </c>
      <c r="D5" s="5" t="s">
        <v>36</v>
      </c>
      <c r="E5" s="4">
        <v>5.0</v>
      </c>
      <c r="F5" s="4">
        <v>5.0</v>
      </c>
      <c r="G5" s="4">
        <v>5.0</v>
      </c>
      <c r="H5" s="4">
        <v>5.0</v>
      </c>
      <c r="I5" s="4">
        <v>5.0</v>
      </c>
      <c r="J5" s="4">
        <v>5.0</v>
      </c>
      <c r="K5" s="4">
        <v>5.0</v>
      </c>
      <c r="L5" s="4" t="s">
        <v>37</v>
      </c>
      <c r="M5" s="4" t="s">
        <v>38</v>
      </c>
      <c r="N5" s="6" t="s">
        <v>39</v>
      </c>
      <c r="O5" s="7" t="str">
        <f>HYPERLINK("https://drive.google.com/file/d/1BoD-rBVZp9KPozTxIQjyktguKV0sXmqo/view?usp=drivesdk","dhony kalingga jati")</f>
        <v>dhony kalingga jati</v>
      </c>
      <c r="P5" s="4" t="s">
        <v>40</v>
      </c>
    </row>
    <row r="6">
      <c r="A6" s="3">
        <v>44072.4771769213</v>
      </c>
      <c r="B6" s="4" t="s">
        <v>41</v>
      </c>
      <c r="C6" s="4" t="s">
        <v>42</v>
      </c>
      <c r="D6" s="5" t="s">
        <v>43</v>
      </c>
      <c r="E6" s="4">
        <v>4.0</v>
      </c>
      <c r="F6" s="4">
        <v>5.0</v>
      </c>
      <c r="G6" s="4">
        <v>5.0</v>
      </c>
      <c r="H6" s="4">
        <v>4.0</v>
      </c>
      <c r="I6" s="4">
        <v>4.0</v>
      </c>
      <c r="J6" s="4">
        <v>4.0</v>
      </c>
      <c r="K6" s="4">
        <v>5.0</v>
      </c>
      <c r="L6" s="4" t="s">
        <v>44</v>
      </c>
      <c r="M6" s="4" t="s">
        <v>45</v>
      </c>
      <c r="N6" s="6" t="s">
        <v>46</v>
      </c>
      <c r="O6" s="7" t="str">
        <f>HYPERLINK("https://drive.google.com/file/d/1a-7-Lbv0E0ye5rOTUOIhCvnsxo3unKFK/view?usp=drivesdk","Dzaky Fadli Firmansyah")</f>
        <v>Dzaky Fadli Firmansyah</v>
      </c>
      <c r="P6" s="4" t="s">
        <v>47</v>
      </c>
    </row>
    <row r="7">
      <c r="A7" s="3">
        <v>44072.46147100694</v>
      </c>
      <c r="B7" s="4" t="s">
        <v>48</v>
      </c>
      <c r="C7" s="4" t="s">
        <v>49</v>
      </c>
      <c r="D7" s="5" t="s">
        <v>50</v>
      </c>
      <c r="E7" s="4">
        <v>4.0</v>
      </c>
      <c r="F7" s="4">
        <v>4.0</v>
      </c>
      <c r="G7" s="4">
        <v>4.0</v>
      </c>
      <c r="H7" s="4">
        <v>3.0</v>
      </c>
      <c r="I7" s="4">
        <v>4.0</v>
      </c>
      <c r="J7" s="4">
        <v>3.0</v>
      </c>
      <c r="K7" s="4">
        <v>3.0</v>
      </c>
      <c r="L7" s="4" t="s">
        <v>19</v>
      </c>
      <c r="M7" s="4" t="s">
        <v>51</v>
      </c>
      <c r="N7" s="6" t="s">
        <v>52</v>
      </c>
      <c r="O7" s="7" t="str">
        <f>HYPERLINK("https://drive.google.com/file/d/1sGbabm2oLzoMNjSS4kCIsZ1DHJiCP3H2/view?usp=drivesdk","Erina Kurniati")</f>
        <v>Erina Kurniati</v>
      </c>
      <c r="P7" s="4" t="s">
        <v>53</v>
      </c>
    </row>
    <row r="8">
      <c r="A8" s="3">
        <v>44072.460715740744</v>
      </c>
      <c r="B8" s="4" t="s">
        <v>54</v>
      </c>
      <c r="C8" s="4" t="s">
        <v>55</v>
      </c>
      <c r="D8" s="5" t="s">
        <v>56</v>
      </c>
      <c r="E8" s="4">
        <v>4.0</v>
      </c>
      <c r="F8" s="4">
        <v>5.0</v>
      </c>
      <c r="G8" s="4">
        <v>4.0</v>
      </c>
      <c r="H8" s="4">
        <v>5.0</v>
      </c>
      <c r="I8" s="4">
        <v>5.0</v>
      </c>
      <c r="J8" s="4">
        <v>5.0</v>
      </c>
      <c r="K8" s="4">
        <v>4.0</v>
      </c>
      <c r="L8" s="4" t="s">
        <v>19</v>
      </c>
      <c r="M8" s="4" t="s">
        <v>57</v>
      </c>
      <c r="N8" s="6" t="s">
        <v>58</v>
      </c>
      <c r="O8" s="7" t="str">
        <f>HYPERLINK("https://drive.google.com/file/d/1_12vHev5lWHVcD49S4FbWWvKCU2IPDTi/view?usp=drivesdk","FILLAH AQSHAL RACHMAN")</f>
        <v>FILLAH AQSHAL RACHMAN</v>
      </c>
      <c r="P8" s="4" t="s">
        <v>59</v>
      </c>
    </row>
    <row r="9">
      <c r="A9" s="3">
        <v>44072.46787828703</v>
      </c>
      <c r="B9" s="4" t="s">
        <v>60</v>
      </c>
      <c r="C9" s="4" t="s">
        <v>61</v>
      </c>
      <c r="D9" s="5" t="s">
        <v>62</v>
      </c>
      <c r="E9" s="4">
        <v>5.0</v>
      </c>
      <c r="F9" s="4">
        <v>5.0</v>
      </c>
      <c r="G9" s="4">
        <v>5.0</v>
      </c>
      <c r="H9" s="4">
        <v>4.0</v>
      </c>
      <c r="I9" s="4">
        <v>4.0</v>
      </c>
      <c r="J9" s="4">
        <v>5.0</v>
      </c>
      <c r="K9" s="4">
        <v>5.0</v>
      </c>
      <c r="L9" s="4" t="s">
        <v>37</v>
      </c>
      <c r="M9" s="4" t="s">
        <v>63</v>
      </c>
      <c r="N9" s="6" t="s">
        <v>64</v>
      </c>
      <c r="O9" s="7" t="str">
        <f>HYPERLINK("https://drive.google.com/file/d/1pC4Zufk7JB1q8HmOCv9H_Bputk688Ftw/view?usp=drivesdk","Feby Herliana")</f>
        <v>Feby Herliana</v>
      </c>
      <c r="P9" s="4" t="s">
        <v>65</v>
      </c>
    </row>
    <row r="10">
      <c r="A10" s="3">
        <v>44072.4607127662</v>
      </c>
      <c r="B10" s="4" t="s">
        <v>66</v>
      </c>
      <c r="C10" s="4" t="s">
        <v>67</v>
      </c>
      <c r="D10" s="5" t="s">
        <v>68</v>
      </c>
      <c r="E10" s="4">
        <v>4.0</v>
      </c>
      <c r="F10" s="4">
        <v>5.0</v>
      </c>
      <c r="G10" s="4">
        <v>4.0</v>
      </c>
      <c r="H10" s="4">
        <v>3.0</v>
      </c>
      <c r="I10" s="4">
        <v>4.0</v>
      </c>
      <c r="J10" s="4">
        <v>4.0</v>
      </c>
      <c r="K10" s="4">
        <v>5.0</v>
      </c>
      <c r="L10" s="4" t="s">
        <v>37</v>
      </c>
      <c r="M10" s="4" t="s">
        <v>57</v>
      </c>
      <c r="N10" s="6" t="s">
        <v>58</v>
      </c>
      <c r="O10" s="7" t="str">
        <f>HYPERLINK("https://drive.google.com/file/d/1_12vHev5lWHVcD49S4FbWWvKCU2IPDTi/view?usp=drivesdk","FILLAH AQSHAL RACHMAN")</f>
        <v>FILLAH AQSHAL RACHMAN</v>
      </c>
      <c r="P10" s="4" t="s">
        <v>59</v>
      </c>
    </row>
    <row r="11">
      <c r="A11" s="3">
        <v>44072.46298059028</v>
      </c>
      <c r="B11" s="4" t="s">
        <v>69</v>
      </c>
      <c r="C11" s="4" t="s">
        <v>70</v>
      </c>
      <c r="D11" s="5" t="s">
        <v>71</v>
      </c>
      <c r="E11" s="4">
        <v>5.0</v>
      </c>
      <c r="F11" s="4">
        <v>5.0</v>
      </c>
      <c r="G11" s="4">
        <v>5.0</v>
      </c>
      <c r="H11" s="4">
        <v>5.0</v>
      </c>
      <c r="I11" s="4">
        <v>5.0</v>
      </c>
      <c r="J11" s="4">
        <v>5.0</v>
      </c>
      <c r="K11" s="4">
        <v>5.0</v>
      </c>
      <c r="L11" s="4" t="s">
        <v>19</v>
      </c>
      <c r="M11" s="4" t="s">
        <v>72</v>
      </c>
      <c r="N11" s="6" t="s">
        <v>73</v>
      </c>
      <c r="O11" s="7" t="str">
        <f>HYPERLINK("https://drive.google.com/file/d/1e4clfJNwl6_cUIKkA5J4R2vwDEmBHJxk/view?usp=drivesdk","Gabriel Amitola Deusvult")</f>
        <v>Gabriel Amitola Deusvult</v>
      </c>
      <c r="P11" s="4" t="s">
        <v>74</v>
      </c>
    </row>
    <row r="12">
      <c r="A12" s="3">
        <v>44072.47595453703</v>
      </c>
      <c r="B12" s="4" t="s">
        <v>75</v>
      </c>
      <c r="C12" s="4" t="s">
        <v>76</v>
      </c>
      <c r="D12" s="5" t="s">
        <v>77</v>
      </c>
      <c r="E12" s="4">
        <v>5.0</v>
      </c>
      <c r="F12" s="4">
        <v>5.0</v>
      </c>
      <c r="G12" s="4">
        <v>4.0</v>
      </c>
      <c r="H12" s="4">
        <v>5.0</v>
      </c>
      <c r="I12" s="4">
        <v>5.0</v>
      </c>
      <c r="J12" s="4">
        <v>5.0</v>
      </c>
      <c r="K12" s="4">
        <v>5.0</v>
      </c>
      <c r="L12" s="4" t="s">
        <v>37</v>
      </c>
      <c r="M12" s="4" t="s">
        <v>78</v>
      </c>
      <c r="N12" s="6" t="s">
        <v>79</v>
      </c>
      <c r="O12" s="7" t="str">
        <f>HYPERLINK("https://drive.google.com/file/d/1AVzPcq4AYFN5mOBl8rn6biCV38ws5CQt/view?usp=drivesdk","Ida yanti ")</f>
        <v>Ida yanti </v>
      </c>
      <c r="P12" s="4" t="s">
        <v>80</v>
      </c>
    </row>
    <row r="13">
      <c r="A13" s="3">
        <v>44072.46021828704</v>
      </c>
      <c r="B13" s="4" t="s">
        <v>81</v>
      </c>
      <c r="C13" s="4" t="s">
        <v>82</v>
      </c>
      <c r="D13" s="5" t="s">
        <v>83</v>
      </c>
      <c r="E13" s="4">
        <v>5.0</v>
      </c>
      <c r="F13" s="4">
        <v>5.0</v>
      </c>
      <c r="G13" s="4">
        <v>5.0</v>
      </c>
      <c r="H13" s="4">
        <v>5.0</v>
      </c>
      <c r="I13" s="4">
        <v>5.0</v>
      </c>
      <c r="J13" s="4">
        <v>5.0</v>
      </c>
      <c r="K13" s="4">
        <v>5.0</v>
      </c>
      <c r="L13" s="4" t="s">
        <v>19</v>
      </c>
      <c r="M13" s="4" t="s">
        <v>84</v>
      </c>
      <c r="N13" s="6" t="s">
        <v>85</v>
      </c>
      <c r="O13" s="7" t="str">
        <f>HYPERLINK("https://drive.google.com/file/d/1FrtWZMX6RKwjCenv6cmb8q_GOYk3jN8O/view?usp=drivesdk","Idil Akbar")</f>
        <v>Idil Akbar</v>
      </c>
      <c r="P13" s="4" t="s">
        <v>86</v>
      </c>
    </row>
    <row r="14">
      <c r="A14" s="3">
        <v>44072.46726094907</v>
      </c>
      <c r="B14" s="4" t="s">
        <v>87</v>
      </c>
      <c r="C14" s="4" t="s">
        <v>88</v>
      </c>
      <c r="D14" s="5" t="s">
        <v>89</v>
      </c>
      <c r="E14" s="4">
        <v>5.0</v>
      </c>
      <c r="F14" s="4">
        <v>5.0</v>
      </c>
      <c r="G14" s="4">
        <v>5.0</v>
      </c>
      <c r="H14" s="4">
        <v>5.0</v>
      </c>
      <c r="I14" s="4">
        <v>5.0</v>
      </c>
      <c r="J14" s="4">
        <v>5.0</v>
      </c>
      <c r="K14" s="4">
        <v>5.0</v>
      </c>
      <c r="L14" s="4" t="s">
        <v>37</v>
      </c>
      <c r="M14" s="4" t="s">
        <v>90</v>
      </c>
      <c r="N14" s="6" t="s">
        <v>91</v>
      </c>
      <c r="O14" s="7" t="str">
        <f>HYPERLINK("https://drive.google.com/file/d/1Qd7sSfdPrAEvXtLwwsgFISya8qPOK5Fh/view?usp=drivesdk","IMAM MUHTAR")</f>
        <v>IMAM MUHTAR</v>
      </c>
      <c r="P14" s="4" t="s">
        <v>65</v>
      </c>
    </row>
    <row r="15">
      <c r="A15" s="3">
        <v>44072.4689384838</v>
      </c>
      <c r="B15" s="4" t="s">
        <v>92</v>
      </c>
      <c r="C15" s="4" t="s">
        <v>93</v>
      </c>
      <c r="D15" s="5" t="s">
        <v>94</v>
      </c>
      <c r="E15" s="4">
        <v>5.0</v>
      </c>
      <c r="F15" s="4">
        <v>5.0</v>
      </c>
      <c r="G15" s="4">
        <v>5.0</v>
      </c>
      <c r="H15" s="4">
        <v>5.0</v>
      </c>
      <c r="I15" s="4">
        <v>5.0</v>
      </c>
      <c r="J15" s="4">
        <v>5.0</v>
      </c>
      <c r="K15" s="4">
        <v>5.0</v>
      </c>
      <c r="L15" s="4" t="s">
        <v>37</v>
      </c>
      <c r="M15" s="4" t="s">
        <v>95</v>
      </c>
      <c r="N15" s="6" t="s">
        <v>96</v>
      </c>
      <c r="O15" s="7" t="str">
        <f>HYPERLINK("https://drive.google.com/file/d/12INR1kOqEIvFaNobfpazNkFD9dxmIxvP/view?usp=drivesdk","Indah Tria Alfina")</f>
        <v>Indah Tria Alfina</v>
      </c>
      <c r="P15" s="4" t="s">
        <v>97</v>
      </c>
    </row>
    <row r="16">
      <c r="A16" s="3">
        <v>44072.46153436342</v>
      </c>
      <c r="B16" s="4" t="s">
        <v>98</v>
      </c>
      <c r="C16" s="4" t="s">
        <v>99</v>
      </c>
      <c r="D16" s="5" t="s">
        <v>100</v>
      </c>
      <c r="E16" s="4">
        <v>5.0</v>
      </c>
      <c r="F16" s="4">
        <v>5.0</v>
      </c>
      <c r="G16" s="4">
        <v>4.0</v>
      </c>
      <c r="H16" s="4">
        <v>4.0</v>
      </c>
      <c r="I16" s="4">
        <v>5.0</v>
      </c>
      <c r="J16" s="4">
        <v>5.0</v>
      </c>
      <c r="K16" s="4">
        <v>5.0</v>
      </c>
      <c r="L16" s="4" t="s">
        <v>37</v>
      </c>
      <c r="M16" s="4" t="s">
        <v>101</v>
      </c>
      <c r="N16" s="6" t="s">
        <v>102</v>
      </c>
      <c r="O16" s="7" t="str">
        <f>HYPERLINK("https://drive.google.com/file/d/1k2utTiJcgnuTbDPoTLsdphZkM9SbFAG3/view?usp=drivesdk","Mohammad Rifqi")</f>
        <v>Mohammad Rifqi</v>
      </c>
      <c r="P16" s="4" t="s">
        <v>53</v>
      </c>
    </row>
    <row r="17">
      <c r="A17" s="3">
        <v>44072.47382297454</v>
      </c>
      <c r="B17" s="4" t="s">
        <v>103</v>
      </c>
      <c r="C17" s="4" t="s">
        <v>104</v>
      </c>
      <c r="D17" s="4">
        <v>8.818580981E9</v>
      </c>
      <c r="E17" s="4">
        <v>5.0</v>
      </c>
      <c r="F17" s="4">
        <v>5.0</v>
      </c>
      <c r="G17" s="4">
        <v>5.0</v>
      </c>
      <c r="H17" s="4">
        <v>5.0</v>
      </c>
      <c r="I17" s="4">
        <v>5.0</v>
      </c>
      <c r="J17" s="4">
        <v>4.0</v>
      </c>
      <c r="K17" s="4">
        <v>5.0</v>
      </c>
      <c r="L17" s="4" t="s">
        <v>19</v>
      </c>
      <c r="M17" s="4" t="s">
        <v>105</v>
      </c>
      <c r="N17" s="6" t="s">
        <v>106</v>
      </c>
      <c r="O17" s="7" t="str">
        <f>HYPERLINK("https://drive.google.com/file/d/1npm7rTmOZtJZM9l2Rx8FyyeQH3rLpOhv/view?usp=drivesdk","Listin Yuliani ")</f>
        <v>Listin Yuliani </v>
      </c>
      <c r="P17" s="4" t="s">
        <v>107</v>
      </c>
    </row>
    <row r="18">
      <c r="A18" s="3">
        <v>44072.47876975694</v>
      </c>
      <c r="B18" s="4" t="s">
        <v>108</v>
      </c>
      <c r="C18" s="4" t="s">
        <v>109</v>
      </c>
      <c r="D18" s="5" t="s">
        <v>110</v>
      </c>
      <c r="E18" s="4">
        <v>5.0</v>
      </c>
      <c r="F18" s="4">
        <v>5.0</v>
      </c>
      <c r="G18" s="4">
        <v>5.0</v>
      </c>
      <c r="H18" s="4">
        <v>5.0</v>
      </c>
      <c r="I18" s="4">
        <v>5.0</v>
      </c>
      <c r="J18" s="4">
        <v>5.0</v>
      </c>
      <c r="K18" s="4">
        <v>5.0</v>
      </c>
      <c r="L18" s="4" t="s">
        <v>44</v>
      </c>
      <c r="M18" s="4" t="s">
        <v>111</v>
      </c>
      <c r="N18" s="6" t="s">
        <v>112</v>
      </c>
      <c r="O18" s="7" t="str">
        <f>HYPERLINK("https://drive.google.com/file/d/1tP0UfyU6lBN3U3M6BgXH_ZHvEfowXKO3/view?usp=drivesdk","Marleny Purnamasary Panis, S.Psi., M.Si")</f>
        <v>Marleny Purnamasary Panis, S.Psi., M.Si</v>
      </c>
      <c r="P18" s="4" t="s">
        <v>113</v>
      </c>
    </row>
    <row r="19">
      <c r="A19" s="3">
        <v>44072.46054971065</v>
      </c>
      <c r="B19" s="4" t="s">
        <v>114</v>
      </c>
      <c r="C19" s="4" t="s">
        <v>115</v>
      </c>
      <c r="D19" s="5" t="s">
        <v>116</v>
      </c>
      <c r="E19" s="4">
        <v>4.0</v>
      </c>
      <c r="F19" s="4">
        <v>4.0</v>
      </c>
      <c r="G19" s="4">
        <v>3.0</v>
      </c>
      <c r="H19" s="4">
        <v>4.0</v>
      </c>
      <c r="I19" s="4">
        <v>3.0</v>
      </c>
      <c r="J19" s="4">
        <v>4.0</v>
      </c>
      <c r="K19" s="4">
        <v>5.0</v>
      </c>
      <c r="L19" s="4" t="s">
        <v>19</v>
      </c>
      <c r="M19" s="4" t="s">
        <v>117</v>
      </c>
      <c r="N19" s="6" t="s">
        <v>118</v>
      </c>
      <c r="O19" s="7" t="str">
        <f>HYPERLINK("https://drive.google.com/file/d/1SHB0chw2L8_BtUf35I-C2YLiQvvLp59Y/view?usp=drivesdk","Maulana Malik Shafarulloh")</f>
        <v>Maulana Malik Shafarulloh</v>
      </c>
      <c r="P19" s="4" t="s">
        <v>59</v>
      </c>
    </row>
    <row r="20">
      <c r="A20" s="3">
        <v>44072.46078934028</v>
      </c>
      <c r="B20" s="4" t="s">
        <v>119</v>
      </c>
      <c r="C20" s="4" t="s">
        <v>120</v>
      </c>
      <c r="D20" s="4">
        <v>8.5156279187E10</v>
      </c>
      <c r="E20" s="4">
        <v>4.0</v>
      </c>
      <c r="F20" s="4">
        <v>4.0</v>
      </c>
      <c r="G20" s="4">
        <v>4.0</v>
      </c>
      <c r="H20" s="4">
        <v>4.0</v>
      </c>
      <c r="I20" s="4">
        <v>4.0</v>
      </c>
      <c r="J20" s="4">
        <v>4.0</v>
      </c>
      <c r="K20" s="4">
        <v>5.0</v>
      </c>
      <c r="L20" s="4" t="s">
        <v>37</v>
      </c>
      <c r="M20" s="4" t="s">
        <v>121</v>
      </c>
      <c r="N20" s="6" t="s">
        <v>122</v>
      </c>
      <c r="O20" s="7" t="str">
        <f>HYPERLINK("https://drive.google.com/file/d/1DuLARa4hfzlLGXNy2DTdvYht8HhF_Q1q/view?usp=drivesdk","MOHAMMAD AFIF CHOIRONI ")</f>
        <v>MOHAMMAD AFIF CHOIRONI </v>
      </c>
      <c r="P20" s="4" t="s">
        <v>59</v>
      </c>
    </row>
    <row r="21">
      <c r="A21" s="3">
        <v>44072.461523125</v>
      </c>
      <c r="B21" s="4" t="s">
        <v>123</v>
      </c>
      <c r="C21" s="4" t="s">
        <v>124</v>
      </c>
      <c r="D21" s="5" t="s">
        <v>125</v>
      </c>
      <c r="E21" s="4">
        <v>5.0</v>
      </c>
      <c r="F21" s="4">
        <v>5.0</v>
      </c>
      <c r="G21" s="4">
        <v>5.0</v>
      </c>
      <c r="H21" s="4">
        <v>4.0</v>
      </c>
      <c r="I21" s="4">
        <v>4.0</v>
      </c>
      <c r="J21" s="4">
        <v>5.0</v>
      </c>
      <c r="K21" s="4">
        <v>5.0</v>
      </c>
      <c r="L21" s="4" t="s">
        <v>37</v>
      </c>
      <c r="M21" s="4" t="s">
        <v>101</v>
      </c>
      <c r="N21" s="6" t="s">
        <v>102</v>
      </c>
      <c r="O21" s="7" t="str">
        <f>HYPERLINK("https://drive.google.com/file/d/1k2utTiJcgnuTbDPoTLsdphZkM9SbFAG3/view?usp=drivesdk","Mohammad Rifqi")</f>
        <v>Mohammad Rifqi</v>
      </c>
      <c r="P21" s="4" t="s">
        <v>53</v>
      </c>
    </row>
    <row r="22">
      <c r="A22" s="3">
        <v>44072.46094741898</v>
      </c>
      <c r="B22" s="4" t="s">
        <v>126</v>
      </c>
      <c r="C22" s="4" t="s">
        <v>127</v>
      </c>
      <c r="D22" s="5" t="s">
        <v>128</v>
      </c>
      <c r="E22" s="4">
        <v>5.0</v>
      </c>
      <c r="F22" s="4">
        <v>5.0</v>
      </c>
      <c r="G22" s="4">
        <v>5.0</v>
      </c>
      <c r="H22" s="4">
        <v>5.0</v>
      </c>
      <c r="I22" s="4">
        <v>5.0</v>
      </c>
      <c r="J22" s="4">
        <v>5.0</v>
      </c>
      <c r="K22" s="4">
        <v>4.0</v>
      </c>
      <c r="L22" s="4" t="s">
        <v>44</v>
      </c>
      <c r="M22" s="4" t="s">
        <v>129</v>
      </c>
      <c r="N22" s="6" t="s">
        <v>130</v>
      </c>
      <c r="O22" s="7" t="str">
        <f>HYPERLINK("https://drive.google.com/file/d/1MuFMgaaEAYkKgpK5pB9RJUorY3WTW5cj/view?usp=drivesdk","Muhammad Adnan")</f>
        <v>Muhammad Adnan</v>
      </c>
      <c r="P22" s="4" t="s">
        <v>59</v>
      </c>
    </row>
    <row r="23">
      <c r="A23" s="3">
        <v>44072.47866101852</v>
      </c>
      <c r="B23" s="4" t="s">
        <v>131</v>
      </c>
      <c r="C23" s="4" t="s">
        <v>132</v>
      </c>
      <c r="D23" s="5" t="s">
        <v>133</v>
      </c>
      <c r="E23" s="4">
        <v>5.0</v>
      </c>
      <c r="F23" s="4">
        <v>5.0</v>
      </c>
      <c r="G23" s="4">
        <v>5.0</v>
      </c>
      <c r="H23" s="4">
        <v>5.0</v>
      </c>
      <c r="I23" s="4">
        <v>5.0</v>
      </c>
      <c r="J23" s="4">
        <v>5.0</v>
      </c>
      <c r="K23" s="4">
        <v>5.0</v>
      </c>
      <c r="L23" s="4" t="s">
        <v>19</v>
      </c>
      <c r="M23" s="4" t="s">
        <v>134</v>
      </c>
      <c r="N23" s="6" t="s">
        <v>135</v>
      </c>
      <c r="O23" s="7" t="str">
        <f>HYPERLINK("https://drive.google.com/file/d/19CRDlwK8wUgqk6JcE3DXJG4n90XxB0X9/view?usp=drivesdk","Muhlisin ")</f>
        <v>Muhlisin </v>
      </c>
      <c r="P23" s="4" t="s">
        <v>113</v>
      </c>
    </row>
    <row r="24">
      <c r="A24" s="3">
        <v>44072.4704959375</v>
      </c>
      <c r="B24" s="4" t="s">
        <v>136</v>
      </c>
      <c r="C24" s="4" t="s">
        <v>137</v>
      </c>
      <c r="D24" s="5" t="s">
        <v>138</v>
      </c>
      <c r="E24" s="4">
        <v>5.0</v>
      </c>
      <c r="F24" s="4">
        <v>5.0</v>
      </c>
      <c r="G24" s="4">
        <v>4.0</v>
      </c>
      <c r="H24" s="4">
        <v>4.0</v>
      </c>
      <c r="I24" s="4">
        <v>4.0</v>
      </c>
      <c r="J24" s="4">
        <v>4.0</v>
      </c>
      <c r="K24" s="4">
        <v>4.0</v>
      </c>
      <c r="L24" s="4" t="s">
        <v>37</v>
      </c>
      <c r="M24" s="4" t="s">
        <v>139</v>
      </c>
      <c r="N24" s="6" t="s">
        <v>140</v>
      </c>
      <c r="O24" s="7" t="str">
        <f>HYPERLINK("https://drive.google.com/file/d/1idrPtHssS3Fx0xT1TqWTcV4OtdHHtT5f/view?usp=drivesdk","Ni Putu Ayu Wangi Diantini, S.Pd")</f>
        <v>Ni Putu Ayu Wangi Diantini, S.Pd</v>
      </c>
      <c r="P24" s="4" t="s">
        <v>141</v>
      </c>
    </row>
    <row r="25">
      <c r="A25" s="3">
        <v>44072.47347445602</v>
      </c>
      <c r="B25" s="4" t="s">
        <v>142</v>
      </c>
      <c r="C25" s="4" t="s">
        <v>143</v>
      </c>
      <c r="D25" s="5" t="s">
        <v>144</v>
      </c>
      <c r="E25" s="4">
        <v>3.0</v>
      </c>
      <c r="F25" s="4">
        <v>3.0</v>
      </c>
      <c r="G25" s="4">
        <v>3.0</v>
      </c>
      <c r="H25" s="4">
        <v>3.0</v>
      </c>
      <c r="I25" s="4">
        <v>3.0</v>
      </c>
      <c r="J25" s="4">
        <v>4.0</v>
      </c>
      <c r="K25" s="4">
        <v>4.0</v>
      </c>
      <c r="L25" s="4" t="s">
        <v>37</v>
      </c>
      <c r="M25" s="4" t="s">
        <v>145</v>
      </c>
      <c r="N25" s="6" t="s">
        <v>146</v>
      </c>
      <c r="O25" s="7" t="str">
        <f>HYPERLINK("https://drive.google.com/file/d/1OQSR9rGpuj4qK5guUVOb32BS51HmgIlx/view?usp=drivesdk","OKTAVIANI SIMATUPANG")</f>
        <v>OKTAVIANI SIMATUPANG</v>
      </c>
      <c r="P25" s="4" t="s">
        <v>107</v>
      </c>
    </row>
    <row r="26">
      <c r="A26" s="3">
        <v>44072.66101043981</v>
      </c>
      <c r="B26" s="4" t="s">
        <v>147</v>
      </c>
      <c r="C26" s="4" t="s">
        <v>148</v>
      </c>
      <c r="D26" s="5" t="s">
        <v>149</v>
      </c>
      <c r="E26" s="4">
        <v>5.0</v>
      </c>
      <c r="F26" s="4">
        <v>5.0</v>
      </c>
      <c r="G26" s="4">
        <v>5.0</v>
      </c>
      <c r="H26" s="4">
        <v>4.0</v>
      </c>
      <c r="I26" s="4">
        <v>5.0</v>
      </c>
      <c r="J26" s="4">
        <v>5.0</v>
      </c>
      <c r="K26" s="4">
        <v>5.0</v>
      </c>
      <c r="L26" s="4" t="s">
        <v>44</v>
      </c>
      <c r="M26" s="4" t="s">
        <v>150</v>
      </c>
      <c r="N26" s="6" t="s">
        <v>151</v>
      </c>
      <c r="O26" s="7" t="str">
        <f>HYPERLINK("https://drive.google.com/file/d/1LM3fY_6495bYSj2XEG2mEaBfLMsOljGT/view?usp=drivesdk","Pupung Setia Nugraha")</f>
        <v>Pupung Setia Nugraha</v>
      </c>
      <c r="P26" s="4" t="s">
        <v>152</v>
      </c>
    </row>
    <row r="27">
      <c r="A27" s="3">
        <v>44072.47067944444</v>
      </c>
      <c r="B27" s="4" t="s">
        <v>153</v>
      </c>
      <c r="C27" s="4" t="s">
        <v>154</v>
      </c>
      <c r="D27" s="5" t="s">
        <v>155</v>
      </c>
      <c r="E27" s="4">
        <v>5.0</v>
      </c>
      <c r="F27" s="4">
        <v>5.0</v>
      </c>
      <c r="G27" s="4">
        <v>4.0</v>
      </c>
      <c r="H27" s="4">
        <v>4.0</v>
      </c>
      <c r="I27" s="4">
        <v>5.0</v>
      </c>
      <c r="J27" s="4">
        <v>5.0</v>
      </c>
      <c r="K27" s="4">
        <v>5.0</v>
      </c>
      <c r="L27" s="4" t="s">
        <v>37</v>
      </c>
      <c r="M27" s="4" t="s">
        <v>156</v>
      </c>
      <c r="N27" s="6" t="s">
        <v>157</v>
      </c>
      <c r="O27" s="7" t="str">
        <f>HYPERLINK("https://drive.google.com/file/d/1ImtO-t0J3ef8Fn8n9h9WvLntZJx1n5Tf/view?usp=drivesdk","Putra Risna Wirakusuma")</f>
        <v>Putra Risna Wirakusuma</v>
      </c>
      <c r="P27" s="4" t="s">
        <v>141</v>
      </c>
    </row>
    <row r="28">
      <c r="A28" s="3">
        <v>44072.46061001158</v>
      </c>
      <c r="B28" s="4" t="s">
        <v>158</v>
      </c>
      <c r="C28" s="4" t="s">
        <v>159</v>
      </c>
      <c r="D28" s="5" t="s">
        <v>160</v>
      </c>
      <c r="E28" s="4">
        <v>5.0</v>
      </c>
      <c r="F28" s="4">
        <v>4.0</v>
      </c>
      <c r="G28" s="4">
        <v>4.0</v>
      </c>
      <c r="H28" s="4">
        <v>5.0</v>
      </c>
      <c r="I28" s="4">
        <v>4.0</v>
      </c>
      <c r="J28" s="4">
        <v>4.0</v>
      </c>
      <c r="K28" s="4">
        <v>5.0</v>
      </c>
      <c r="L28" s="4" t="s">
        <v>19</v>
      </c>
      <c r="M28" s="4" t="s">
        <v>161</v>
      </c>
      <c r="N28" s="6" t="s">
        <v>162</v>
      </c>
      <c r="O28" s="7" t="str">
        <f>HYPERLINK("https://drive.google.com/file/d/10cC7zWdo9cp-Jf-8f2BX6lQMcq9zY0Xr/view?usp=drivesdk","Ramadan Tri Gusmantoro")</f>
        <v>Ramadan Tri Gusmantoro</v>
      </c>
      <c r="P28" s="4" t="s">
        <v>59</v>
      </c>
    </row>
    <row r="29">
      <c r="A29" s="3">
        <v>44072.46247216435</v>
      </c>
      <c r="B29" s="4" t="s">
        <v>163</v>
      </c>
      <c r="C29" s="4" t="s">
        <v>164</v>
      </c>
      <c r="D29" s="5" t="s">
        <v>165</v>
      </c>
      <c r="E29" s="4">
        <v>4.0</v>
      </c>
      <c r="F29" s="4">
        <v>4.0</v>
      </c>
      <c r="G29" s="4">
        <v>4.0</v>
      </c>
      <c r="H29" s="4">
        <v>4.0</v>
      </c>
      <c r="I29" s="4">
        <v>4.0</v>
      </c>
      <c r="J29" s="4">
        <v>5.0</v>
      </c>
      <c r="K29" s="4">
        <v>5.0</v>
      </c>
      <c r="L29" s="4" t="s">
        <v>37</v>
      </c>
      <c r="M29" s="4" t="s">
        <v>166</v>
      </c>
      <c r="N29" s="6" t="s">
        <v>167</v>
      </c>
      <c r="O29" s="7" t="str">
        <f>HYPERLINK("https://drive.google.com/file/d/1JN2nUKh1zYFrxEc5YUQOLMuSNs1sQp3p/view?usp=drivesdk","rizky ariyandani")</f>
        <v>rizky ariyandani</v>
      </c>
      <c r="P29" s="4" t="s">
        <v>74</v>
      </c>
    </row>
    <row r="30">
      <c r="A30" s="3">
        <v>44072.46178171296</v>
      </c>
      <c r="B30" s="4" t="s">
        <v>168</v>
      </c>
      <c r="C30" s="4" t="s">
        <v>169</v>
      </c>
      <c r="D30" s="5" t="s">
        <v>170</v>
      </c>
      <c r="E30" s="4">
        <v>5.0</v>
      </c>
      <c r="F30" s="4">
        <v>5.0</v>
      </c>
      <c r="G30" s="4">
        <v>5.0</v>
      </c>
      <c r="H30" s="4">
        <v>5.0</v>
      </c>
      <c r="I30" s="4">
        <v>5.0</v>
      </c>
      <c r="J30" s="4">
        <v>5.0</v>
      </c>
      <c r="K30" s="4">
        <v>5.0</v>
      </c>
      <c r="L30" s="4" t="s">
        <v>44</v>
      </c>
      <c r="M30" s="4" t="s">
        <v>171</v>
      </c>
      <c r="N30" s="6" t="s">
        <v>172</v>
      </c>
      <c r="O30" s="7" t="str">
        <f>HYPERLINK("https://drive.google.com/file/d/1VQ004i4Gn3M2SLKt82CrXfiM-v7urMjo/view?usp=drivesdk","Roby Ridho Rizaldi")</f>
        <v>Roby Ridho Rizaldi</v>
      </c>
      <c r="P30" s="4" t="s">
        <v>173</v>
      </c>
    </row>
    <row r="31">
      <c r="A31" s="3">
        <v>44072.481783923606</v>
      </c>
      <c r="B31" s="4" t="s">
        <v>174</v>
      </c>
      <c r="C31" s="4" t="s">
        <v>175</v>
      </c>
      <c r="D31" s="5" t="s">
        <v>176</v>
      </c>
      <c r="E31" s="4">
        <v>5.0</v>
      </c>
      <c r="F31" s="4">
        <v>5.0</v>
      </c>
      <c r="G31" s="4">
        <v>4.0</v>
      </c>
      <c r="H31" s="4">
        <v>4.0</v>
      </c>
      <c r="I31" s="4">
        <v>5.0</v>
      </c>
      <c r="J31" s="4">
        <v>5.0</v>
      </c>
      <c r="K31" s="4">
        <v>5.0</v>
      </c>
      <c r="L31" s="4" t="s">
        <v>37</v>
      </c>
      <c r="M31" s="4" t="s">
        <v>177</v>
      </c>
      <c r="N31" s="6" t="s">
        <v>178</v>
      </c>
      <c r="O31" s="7" t="str">
        <f>HYPERLINK("https://drive.google.com/file/d/1E7rWRsCReKMCBdm4SLHMAiqHq19xM9uB/view?usp=drivesdk","Roni mascinta Fatmawati")</f>
        <v>Roni mascinta Fatmawati</v>
      </c>
      <c r="P31" s="4" t="s">
        <v>179</v>
      </c>
    </row>
    <row r="32">
      <c r="A32" s="3">
        <v>44072.47701729166</v>
      </c>
      <c r="B32" s="4" t="s">
        <v>180</v>
      </c>
      <c r="C32" s="4" t="s">
        <v>181</v>
      </c>
      <c r="D32" s="5" t="s">
        <v>182</v>
      </c>
      <c r="E32" s="4">
        <v>5.0</v>
      </c>
      <c r="F32" s="4">
        <v>5.0</v>
      </c>
      <c r="G32" s="4">
        <v>5.0</v>
      </c>
      <c r="H32" s="4">
        <v>5.0</v>
      </c>
      <c r="I32" s="4">
        <v>5.0</v>
      </c>
      <c r="J32" s="4">
        <v>5.0</v>
      </c>
      <c r="K32" s="4">
        <v>5.0</v>
      </c>
      <c r="L32" s="4" t="s">
        <v>44</v>
      </c>
      <c r="M32" s="4" t="s">
        <v>183</v>
      </c>
      <c r="N32" s="6" t="s">
        <v>184</v>
      </c>
      <c r="O32" s="7" t="str">
        <f>HYPERLINK("https://drive.google.com/file/d/12mfRoyhyjcI8-MsILQEsdjs_ugupT5LK/view?usp=drivesdk","Safirati Afifah Sudarsono")</f>
        <v>Safirati Afifah Sudarsono</v>
      </c>
      <c r="P32" s="4" t="s">
        <v>47</v>
      </c>
    </row>
    <row r="33">
      <c r="A33" s="3">
        <v>44072.46373094908</v>
      </c>
      <c r="B33" s="4" t="s">
        <v>185</v>
      </c>
      <c r="C33" s="4" t="s">
        <v>186</v>
      </c>
      <c r="D33" s="5" t="s">
        <v>187</v>
      </c>
      <c r="E33" s="4">
        <v>5.0</v>
      </c>
      <c r="F33" s="4">
        <v>5.0</v>
      </c>
      <c r="G33" s="4">
        <v>4.0</v>
      </c>
      <c r="H33" s="4">
        <v>4.0</v>
      </c>
      <c r="I33" s="4">
        <v>5.0</v>
      </c>
      <c r="J33" s="4">
        <v>4.0</v>
      </c>
      <c r="K33" s="4">
        <v>4.0</v>
      </c>
      <c r="L33" s="4" t="s">
        <v>37</v>
      </c>
      <c r="M33" s="4" t="s">
        <v>188</v>
      </c>
      <c r="N33" s="6" t="s">
        <v>189</v>
      </c>
      <c r="O33" s="7" t="str">
        <f>HYPERLINK("https://drive.google.com/file/d/1ty7dQ0pw6rrl_juCdbBh3y18aqDL--0R/view?usp=drivesdk","SRI ASMAWATY AS,S.P.d.SD")</f>
        <v>SRI ASMAWATY AS,S.P.d.SD</v>
      </c>
      <c r="P33" s="4" t="s">
        <v>190</v>
      </c>
    </row>
    <row r="34">
      <c r="A34" s="3">
        <v>44072.46512631944</v>
      </c>
      <c r="B34" s="4" t="s">
        <v>191</v>
      </c>
      <c r="C34" s="4" t="s">
        <v>192</v>
      </c>
      <c r="D34" s="5" t="s">
        <v>193</v>
      </c>
      <c r="E34" s="4">
        <v>5.0</v>
      </c>
      <c r="F34" s="4">
        <v>5.0</v>
      </c>
      <c r="G34" s="4">
        <v>5.0</v>
      </c>
      <c r="H34" s="4">
        <v>5.0</v>
      </c>
      <c r="I34" s="4">
        <v>5.0</v>
      </c>
      <c r="J34" s="4">
        <v>5.0</v>
      </c>
      <c r="K34" s="4">
        <v>5.0</v>
      </c>
      <c r="L34" s="4" t="s">
        <v>37</v>
      </c>
      <c r="M34" s="4" t="s">
        <v>194</v>
      </c>
      <c r="N34" s="6" t="s">
        <v>195</v>
      </c>
      <c r="O34" s="7" t="str">
        <f>HYPERLINK("https://drive.google.com/file/d/1YWTbGdnoIEd5qyIpyte0SeewJukenPBV/view?usp=drivesdk","Suryani Dwi Astuti")</f>
        <v>Suryani Dwi Astuti</v>
      </c>
      <c r="P34" s="4" t="s">
        <v>196</v>
      </c>
    </row>
  </sheetData>
  <hyperlinks>
    <hyperlink r:id="rId1" ref="N2"/>
    <hyperlink r:id="rId2" ref="N3"/>
    <hyperlink r:id="rId3" ref="N4"/>
    <hyperlink r:id="rId4" ref="N5"/>
    <hyperlink r:id="rId5" ref="N6"/>
    <hyperlink r:id="rId6" ref="N7"/>
    <hyperlink r:id="rId7" ref="N8"/>
    <hyperlink r:id="rId8" ref="N9"/>
    <hyperlink r:id="rId9" ref="N10"/>
    <hyperlink r:id="rId10" ref="N11"/>
    <hyperlink r:id="rId11" ref="N12"/>
    <hyperlink r:id="rId12" ref="N13"/>
    <hyperlink r:id="rId13" ref="N14"/>
    <hyperlink r:id="rId14" ref="N15"/>
    <hyperlink r:id="rId15" ref="N16"/>
    <hyperlink r:id="rId16" ref="N17"/>
    <hyperlink r:id="rId17" ref="N18"/>
    <hyperlink r:id="rId18" ref="N19"/>
    <hyperlink r:id="rId19" ref="N20"/>
    <hyperlink r:id="rId20" ref="N21"/>
    <hyperlink r:id="rId21" ref="N22"/>
    <hyperlink r:id="rId22" ref="N23"/>
    <hyperlink r:id="rId23" ref="N24"/>
    <hyperlink r:id="rId24" ref="N25"/>
    <hyperlink r:id="rId25" ref="N26"/>
    <hyperlink r:id="rId26" ref="N27"/>
    <hyperlink r:id="rId27" ref="N28"/>
    <hyperlink r:id="rId28" ref="N29"/>
    <hyperlink r:id="rId29" ref="N30"/>
    <hyperlink r:id="rId30" ref="N31"/>
    <hyperlink r:id="rId31" ref="N32"/>
    <hyperlink r:id="rId32" ref="N33"/>
    <hyperlink r:id="rId33" ref="N34"/>
  </hyperlinks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8" t="s">
        <v>197</v>
      </c>
      <c r="B1" s="8" t="s">
        <v>198</v>
      </c>
    </row>
    <row r="2">
      <c r="A2" s="4" t="s">
        <v>199</v>
      </c>
      <c r="B2" s="4" t="s">
        <v>200</v>
      </c>
    </row>
    <row r="3">
      <c r="A3" s="4" t="s">
        <v>201</v>
      </c>
      <c r="B3" s="4" t="s">
        <v>202</v>
      </c>
    </row>
    <row r="4">
      <c r="A4" s="4" t="s">
        <v>203</v>
      </c>
      <c r="B4" s="4" t="s">
        <v>204</v>
      </c>
    </row>
    <row r="5">
      <c r="A5" s="4" t="s">
        <v>205</v>
      </c>
      <c r="B5" s="4" t="s">
        <v>206</v>
      </c>
    </row>
    <row r="6">
      <c r="A6" s="4" t="s">
        <v>207</v>
      </c>
      <c r="B6" s="4" t="s">
        <v>202</v>
      </c>
    </row>
    <row r="7">
      <c r="A7" s="4" t="s">
        <v>208</v>
      </c>
      <c r="B7" s="4" t="s">
        <v>209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sheetData>
    <row r="1"/>
    <row r="2"/>
    <row r="3"/>
    <row r="4"/>
    <row r="5"/>
  </sheetData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4" t="s">
        <v>210</v>
      </c>
      <c r="B1" s="4" t="s">
        <v>211</v>
      </c>
      <c r="C1" s="4" t="s">
        <v>212</v>
      </c>
      <c r="D1" s="4" t="s">
        <v>213</v>
      </c>
      <c r="E1" s="4" t="s">
        <v>214</v>
      </c>
      <c r="F1" s="4" t="s">
        <v>215</v>
      </c>
      <c r="G1" s="4" t="s">
        <v>216</v>
      </c>
      <c r="H1" s="4" t="s">
        <v>217</v>
      </c>
      <c r="I1" s="4" t="s">
        <v>218</v>
      </c>
      <c r="J1" s="4" t="s">
        <v>219</v>
      </c>
      <c r="K1" s="4" t="s">
        <v>220</v>
      </c>
      <c r="L1" s="4" t="s">
        <v>221</v>
      </c>
      <c r="M1" s="4" t="s">
        <v>222</v>
      </c>
      <c r="N1" s="4" t="s">
        <v>223</v>
      </c>
      <c r="O1" s="4" t="s">
        <v>224</v>
      </c>
      <c r="P1" s="4" t="s">
        <v>225</v>
      </c>
      <c r="Q1" s="4" t="s">
        <v>226</v>
      </c>
      <c r="R1" s="4" t="s">
        <v>227</v>
      </c>
      <c r="S1" s="4" t="s">
        <v>228</v>
      </c>
      <c r="T1" s="4" t="s">
        <v>229</v>
      </c>
      <c r="U1" s="4" t="s">
        <v>230</v>
      </c>
      <c r="V1" s="4" t="s">
        <v>231</v>
      </c>
      <c r="W1" s="4" t="s">
        <v>232</v>
      </c>
      <c r="X1" s="4" t="s">
        <v>233</v>
      </c>
      <c r="Y1" s="4" t="s">
        <v>234</v>
      </c>
      <c r="Z1" s="4" t="s">
        <v>235</v>
      </c>
      <c r="AA1" s="4" t="s">
        <v>236</v>
      </c>
      <c r="AB1" s="4" t="s">
        <v>237</v>
      </c>
      <c r="AC1" s="4" t="s">
        <v>238</v>
      </c>
    </row>
    <row r="2">
      <c r="A2" s="4" t="s">
        <v>239</v>
      </c>
      <c r="B2" s="4" t="s">
        <v>240</v>
      </c>
      <c r="C2" s="4" t="s">
        <v>241</v>
      </c>
      <c r="D2" s="9">
        <v>2.81526705E8</v>
      </c>
      <c r="E2" s="9">
        <v>1.0</v>
      </c>
      <c r="F2" s="9">
        <v>2.0</v>
      </c>
      <c r="G2" s="4" t="s">
        <v>242</v>
      </c>
      <c r="H2" s="4" t="s">
        <v>243</v>
      </c>
      <c r="I2" s="4" t="s">
        <v>243</v>
      </c>
      <c r="J2" s="4" t="s">
        <v>244</v>
      </c>
      <c r="K2" s="4" t="s">
        <v>245</v>
      </c>
      <c r="L2" s="4" t="s">
        <v>245</v>
      </c>
      <c r="M2" s="4" t="s">
        <v>246</v>
      </c>
      <c r="O2" s="4" t="s">
        <v>247</v>
      </c>
      <c r="P2" s="4" t="b">
        <v>0</v>
      </c>
      <c r="R2" s="4" t="b">
        <v>1</v>
      </c>
      <c r="S2" s="4" t="b">
        <v>1</v>
      </c>
      <c r="T2" s="4" t="s">
        <v>248</v>
      </c>
      <c r="X2" s="4" t="b">
        <v>0</v>
      </c>
      <c r="Y2" s="4" t="s">
        <v>249</v>
      </c>
      <c r="Z2" s="4" t="s">
        <v>250</v>
      </c>
      <c r="AA2" s="4" t="b">
        <v>0</v>
      </c>
      <c r="AC2" s="4" t="s">
        <v>251</v>
      </c>
    </row>
  </sheetData>
  <drawing r:id="rId1"/>
</worksheet>
</file>