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D:\TUGAS KANTOR\skripsi bambang kiswanto\olah data\"/>
    </mc:Choice>
  </mc:AlternateContent>
  <xr:revisionPtr revIDLastSave="0" documentId="13_ncr:1_{0BB4BA9F-3189-4231-9198-028835C61754}" xr6:coauthVersionLast="38" xr6:coauthVersionMax="38" xr10:uidLastSave="{00000000-0000-0000-0000-000000000000}"/>
  <bookViews>
    <workbookView xWindow="0" yWindow="0" windowWidth="20490" windowHeight="7425" tabRatio="786" firstSheet="1" activeTab="5" xr2:uid="{00000000-000D-0000-FFFF-FFFF00000000}"/>
  </bookViews>
  <sheets>
    <sheet name="Form Responses 1" sheetId="1" r:id="rId1"/>
    <sheet name="tabulasi 1" sheetId="2" r:id="rId2"/>
    <sheet name="DISTRIBUSI FREKWENSI" sheetId="5" r:id="rId3"/>
    <sheet name="tabulasi 2" sheetId="3" r:id="rId4"/>
    <sheet name="uji valid" sheetId="6" r:id="rId5"/>
    <sheet name="rangkuman uji valid" sheetId="9" r:id="rId6"/>
    <sheet name="uji a klasik" sheetId="7" r:id="rId7"/>
    <sheet name="ujitModel Summary_x0009__x0009__x0009__x0009_" sheetId="8" r:id="rId8"/>
  </sheets>
  <calcPr calcId="179021"/>
</workbook>
</file>

<file path=xl/calcChain.xml><?xml version="1.0" encoding="utf-8"?>
<calcChain xmlns="http://schemas.openxmlformats.org/spreadsheetml/2006/main">
  <c r="AA28" i="5" l="1"/>
  <c r="Z28" i="5"/>
  <c r="Y28" i="5"/>
  <c r="X28" i="5"/>
  <c r="W28" i="5"/>
  <c r="AA27" i="5"/>
  <c r="Z27" i="5"/>
  <c r="Y27" i="5"/>
  <c r="X27" i="5"/>
  <c r="W27" i="5"/>
  <c r="AB26" i="5"/>
  <c r="AA25" i="5"/>
  <c r="Z25" i="5"/>
  <c r="Y25" i="5"/>
  <c r="X25" i="5"/>
  <c r="W25" i="5"/>
  <c r="AA24" i="5"/>
  <c r="Z24" i="5"/>
  <c r="Y24" i="5"/>
  <c r="X24" i="5"/>
  <c r="W24" i="5"/>
  <c r="AB23" i="5"/>
  <c r="AA22" i="5"/>
  <c r="Z22" i="5"/>
  <c r="Y22" i="5"/>
  <c r="X22" i="5"/>
  <c r="W22" i="5"/>
  <c r="AA21" i="5"/>
  <c r="Z21" i="5"/>
  <c r="Y21" i="5"/>
  <c r="X21" i="5"/>
  <c r="W21" i="5"/>
  <c r="AB20" i="5"/>
  <c r="AA19" i="5"/>
  <c r="Z19" i="5"/>
  <c r="Y19" i="5"/>
  <c r="X19" i="5"/>
  <c r="W19" i="5"/>
  <c r="AA18" i="5"/>
  <c r="Z18" i="5"/>
  <c r="Y18" i="5"/>
  <c r="X18" i="5"/>
  <c r="W18" i="5"/>
  <c r="AB17" i="5"/>
  <c r="AA16" i="5"/>
  <c r="Z16" i="5"/>
  <c r="Y16" i="5"/>
  <c r="X16" i="5"/>
  <c r="W16" i="5"/>
  <c r="AA15" i="5"/>
  <c r="Z15" i="5"/>
  <c r="Y15" i="5"/>
  <c r="X15" i="5"/>
  <c r="W15" i="5"/>
  <c r="AB14" i="5"/>
  <c r="AA13" i="5"/>
  <c r="Z13" i="5"/>
  <c r="Y13" i="5"/>
  <c r="X13" i="5"/>
  <c r="W13" i="5"/>
  <c r="AA12" i="5"/>
  <c r="Z12" i="5"/>
  <c r="Y12" i="5"/>
  <c r="X12" i="5"/>
  <c r="W12" i="5"/>
  <c r="AB11" i="5"/>
  <c r="AA10" i="5"/>
  <c r="Z10" i="5"/>
  <c r="Y10" i="5"/>
  <c r="X10" i="5"/>
  <c r="W10" i="5"/>
  <c r="AA9" i="5"/>
  <c r="Z9" i="5"/>
  <c r="Y9" i="5"/>
  <c r="X9" i="5"/>
  <c r="W9" i="5"/>
  <c r="AB8" i="5"/>
  <c r="AA7" i="5"/>
  <c r="Z7" i="5"/>
  <c r="Y7" i="5"/>
  <c r="X7" i="5"/>
  <c r="W7" i="5"/>
  <c r="AA6" i="5"/>
  <c r="Z6" i="5"/>
  <c r="Y6" i="5"/>
  <c r="X6" i="5"/>
  <c r="W6" i="5"/>
  <c r="AB5" i="5"/>
  <c r="Q40" i="5"/>
  <c r="P40" i="5"/>
  <c r="O40" i="5"/>
  <c r="N40" i="5"/>
  <c r="M40" i="5"/>
  <c r="Q39" i="5"/>
  <c r="P39" i="5"/>
  <c r="O39" i="5"/>
  <c r="N39" i="5"/>
  <c r="M39" i="5"/>
  <c r="R38" i="5"/>
  <c r="Q37" i="5"/>
  <c r="P37" i="5"/>
  <c r="O37" i="5"/>
  <c r="N37" i="5"/>
  <c r="M37" i="5"/>
  <c r="Q36" i="5"/>
  <c r="P36" i="5"/>
  <c r="O36" i="5"/>
  <c r="N36" i="5"/>
  <c r="M36" i="5"/>
  <c r="R35" i="5"/>
  <c r="Q34" i="5"/>
  <c r="P34" i="5"/>
  <c r="O34" i="5"/>
  <c r="N34" i="5"/>
  <c r="M34" i="5"/>
  <c r="Q33" i="5"/>
  <c r="P33" i="5"/>
  <c r="O33" i="5"/>
  <c r="N33" i="5"/>
  <c r="M33" i="5"/>
  <c r="R32" i="5"/>
  <c r="Q31" i="5"/>
  <c r="P31" i="5"/>
  <c r="O31" i="5"/>
  <c r="N31" i="5"/>
  <c r="M31" i="5"/>
  <c r="Q30" i="5"/>
  <c r="P30" i="5"/>
  <c r="O30" i="5"/>
  <c r="N30" i="5"/>
  <c r="M30" i="5"/>
  <c r="R29" i="5"/>
  <c r="Q28" i="5"/>
  <c r="P28" i="5"/>
  <c r="O28" i="5"/>
  <c r="N28" i="5"/>
  <c r="M28" i="5"/>
  <c r="Q27" i="5"/>
  <c r="P27" i="5"/>
  <c r="O27" i="5"/>
  <c r="N27" i="5"/>
  <c r="M27" i="5"/>
  <c r="R26" i="5"/>
  <c r="Q25" i="5"/>
  <c r="P25" i="5"/>
  <c r="O25" i="5"/>
  <c r="N25" i="5"/>
  <c r="M25" i="5"/>
  <c r="Q24" i="5"/>
  <c r="P24" i="5"/>
  <c r="O24" i="5"/>
  <c r="N24" i="5"/>
  <c r="M24" i="5"/>
  <c r="R23" i="5"/>
  <c r="Q22" i="5"/>
  <c r="P22" i="5"/>
  <c r="O22" i="5"/>
  <c r="N22" i="5"/>
  <c r="M22" i="5"/>
  <c r="Q21" i="5"/>
  <c r="P21" i="5"/>
  <c r="O21" i="5"/>
  <c r="N21" i="5"/>
  <c r="M21" i="5"/>
  <c r="R20" i="5"/>
  <c r="Q19" i="5"/>
  <c r="P19" i="5"/>
  <c r="O19" i="5"/>
  <c r="N19" i="5"/>
  <c r="M19" i="5"/>
  <c r="Q18" i="5"/>
  <c r="P18" i="5"/>
  <c r="O18" i="5"/>
  <c r="N18" i="5"/>
  <c r="M18" i="5"/>
  <c r="R17" i="5"/>
  <c r="Q16" i="5"/>
  <c r="P16" i="5"/>
  <c r="O16" i="5"/>
  <c r="N16" i="5"/>
  <c r="M16" i="5"/>
  <c r="Q15" i="5"/>
  <c r="P15" i="5"/>
  <c r="O15" i="5"/>
  <c r="N15" i="5"/>
  <c r="M15" i="5"/>
  <c r="R14" i="5"/>
  <c r="Q13" i="5"/>
  <c r="P13" i="5"/>
  <c r="O13" i="5"/>
  <c r="N13" i="5"/>
  <c r="M13" i="5"/>
  <c r="Q12" i="5"/>
  <c r="P12" i="5"/>
  <c r="O12" i="5"/>
  <c r="N12" i="5"/>
  <c r="M12" i="5"/>
  <c r="R11" i="5"/>
  <c r="Q10" i="5"/>
  <c r="P10" i="5"/>
  <c r="O10" i="5"/>
  <c r="N10" i="5"/>
  <c r="M10" i="5"/>
  <c r="Q9" i="5"/>
  <c r="P9" i="5"/>
  <c r="O9" i="5"/>
  <c r="N9" i="5"/>
  <c r="M9" i="5"/>
  <c r="R8" i="5"/>
  <c r="Q7" i="5"/>
  <c r="P7" i="5"/>
  <c r="O7" i="5"/>
  <c r="N7" i="5"/>
  <c r="M7" i="5"/>
  <c r="Q6" i="5"/>
  <c r="P6" i="5"/>
  <c r="O6" i="5"/>
  <c r="N6" i="5"/>
  <c r="M6" i="5"/>
  <c r="R5" i="5"/>
  <c r="C7" i="5"/>
  <c r="D39" i="5"/>
  <c r="E39" i="5"/>
  <c r="F39" i="5"/>
  <c r="G39" i="5"/>
  <c r="C39" i="5"/>
  <c r="D36" i="5"/>
  <c r="E36" i="5"/>
  <c r="F36" i="5"/>
  <c r="G36" i="5"/>
  <c r="C36" i="5"/>
  <c r="D33" i="5"/>
  <c r="E33" i="5"/>
  <c r="F33" i="5"/>
  <c r="G33" i="5"/>
  <c r="C33" i="5"/>
  <c r="D30" i="5"/>
  <c r="E30" i="5"/>
  <c r="F30" i="5"/>
  <c r="G30" i="5"/>
  <c r="C30" i="5"/>
  <c r="D27" i="5"/>
  <c r="E27" i="5"/>
  <c r="F27" i="5"/>
  <c r="G27" i="5"/>
  <c r="C27" i="5"/>
  <c r="C25" i="5"/>
  <c r="D24" i="5"/>
  <c r="E24" i="5"/>
  <c r="F24" i="5"/>
  <c r="G24" i="5"/>
  <c r="C24" i="5"/>
  <c r="C22" i="5"/>
  <c r="G21" i="5"/>
  <c r="D21" i="5"/>
  <c r="E21" i="5"/>
  <c r="F21" i="5"/>
  <c r="C21" i="5"/>
  <c r="G40" i="5"/>
  <c r="F40" i="5"/>
  <c r="E40" i="5"/>
  <c r="D40" i="5"/>
  <c r="C40" i="5"/>
  <c r="G37" i="5"/>
  <c r="F37" i="5"/>
  <c r="E37" i="5"/>
  <c r="D37" i="5"/>
  <c r="C37" i="5"/>
  <c r="G34" i="5"/>
  <c r="F34" i="5"/>
  <c r="E34" i="5"/>
  <c r="D34" i="5"/>
  <c r="C34" i="5"/>
  <c r="G31" i="5"/>
  <c r="F31" i="5"/>
  <c r="E31" i="5"/>
  <c r="D31" i="5"/>
  <c r="C31" i="5"/>
  <c r="G28" i="5"/>
  <c r="F28" i="5"/>
  <c r="E28" i="5"/>
  <c r="D28" i="5"/>
  <c r="C28" i="5"/>
  <c r="G25" i="5"/>
  <c r="F25" i="5"/>
  <c r="E25" i="5"/>
  <c r="D25" i="5"/>
  <c r="G22" i="5"/>
  <c r="F22" i="5"/>
  <c r="E22" i="5"/>
  <c r="D22" i="5"/>
  <c r="D19" i="5"/>
  <c r="E19" i="5"/>
  <c r="F19" i="5"/>
  <c r="G19" i="5"/>
  <c r="C19" i="5"/>
  <c r="D18" i="5"/>
  <c r="E18" i="5"/>
  <c r="F18" i="5"/>
  <c r="G18" i="5"/>
  <c r="C18" i="5"/>
  <c r="D16" i="5"/>
  <c r="E16" i="5"/>
  <c r="F16" i="5"/>
  <c r="G16" i="5"/>
  <c r="C16" i="5"/>
  <c r="D15" i="5"/>
  <c r="E15" i="5"/>
  <c r="F15" i="5"/>
  <c r="G15" i="5"/>
  <c r="C15" i="5"/>
  <c r="H38" i="5"/>
  <c r="H35" i="5"/>
  <c r="H32" i="5"/>
  <c r="H29" i="5"/>
  <c r="H26" i="5"/>
  <c r="H23" i="5"/>
  <c r="H20" i="5"/>
  <c r="H17" i="5"/>
  <c r="H14" i="5"/>
  <c r="D13" i="5"/>
  <c r="E13" i="5"/>
  <c r="F13" i="5"/>
  <c r="G13" i="5"/>
  <c r="C13" i="5"/>
  <c r="D12" i="5"/>
  <c r="E12" i="5"/>
  <c r="F12" i="5"/>
  <c r="G12" i="5"/>
  <c r="C12" i="5"/>
  <c r="H11" i="5"/>
  <c r="G10" i="5"/>
  <c r="D10" i="5"/>
  <c r="E10" i="5"/>
  <c r="F10" i="5"/>
  <c r="C10" i="5"/>
  <c r="D9" i="5"/>
  <c r="E9" i="5"/>
  <c r="F9" i="5"/>
  <c r="G9" i="5"/>
  <c r="C9" i="5"/>
  <c r="C6" i="5"/>
  <c r="H8" i="5"/>
  <c r="G7" i="5"/>
  <c r="F7" i="5"/>
  <c r="E7" i="5"/>
  <c r="D7" i="5"/>
  <c r="D6" i="5"/>
  <c r="E6" i="5"/>
  <c r="F6" i="5"/>
  <c r="G6" i="5"/>
  <c r="H5" i="5"/>
  <c r="I112" i="2"/>
  <c r="I111" i="2"/>
  <c r="I110" i="2"/>
  <c r="I109" i="2"/>
  <c r="I108" i="2"/>
  <c r="K109" i="2"/>
  <c r="K112" i="2"/>
  <c r="K111" i="2"/>
  <c r="K110" i="2"/>
  <c r="K108" i="2"/>
  <c r="M112" i="2"/>
  <c r="M111" i="2"/>
  <c r="M110" i="2"/>
  <c r="M109" i="2"/>
  <c r="M108" i="2"/>
  <c r="O112" i="2"/>
  <c r="O111" i="2"/>
  <c r="O110" i="2"/>
  <c r="O109" i="2"/>
  <c r="O108" i="2"/>
  <c r="Q112" i="2"/>
  <c r="Q111" i="2"/>
  <c r="Q110" i="2"/>
  <c r="Q109" i="2"/>
  <c r="Q108" i="2"/>
  <c r="S112" i="2"/>
  <c r="S111" i="2"/>
  <c r="S110" i="2"/>
  <c r="S109" i="2"/>
  <c r="S108" i="2"/>
  <c r="U110" i="2"/>
  <c r="U108" i="2"/>
  <c r="U112" i="2"/>
  <c r="U111" i="2"/>
  <c r="U109" i="2"/>
  <c r="W112" i="2"/>
  <c r="W111" i="2"/>
  <c r="W110" i="2"/>
  <c r="W109" i="2"/>
  <c r="W108" i="2"/>
  <c r="BS112" i="2"/>
  <c r="BS111" i="2"/>
  <c r="BS110" i="2"/>
  <c r="BS109" i="2"/>
  <c r="BS108" i="2"/>
  <c r="BQ112" i="2"/>
  <c r="BQ111" i="2"/>
  <c r="BQ110" i="2"/>
  <c r="BQ109" i="2"/>
  <c r="BQ108" i="2"/>
  <c r="BO112" i="2"/>
  <c r="BO111" i="2"/>
  <c r="BO110" i="2"/>
  <c r="BO109" i="2"/>
  <c r="BO108" i="2"/>
  <c r="BM109" i="2"/>
  <c r="BM112" i="2"/>
  <c r="BM111" i="2"/>
  <c r="BM110" i="2"/>
  <c r="BM108" i="2"/>
  <c r="BK112" i="2"/>
  <c r="BK111" i="2"/>
  <c r="BK110" i="2"/>
  <c r="BK109" i="2"/>
  <c r="BK108" i="2"/>
  <c r="BI112" i="2"/>
  <c r="BI110" i="2"/>
  <c r="BI109" i="2"/>
  <c r="BI108" i="2"/>
  <c r="BG112" i="2"/>
  <c r="BG111" i="2"/>
  <c r="BG110" i="2"/>
  <c r="BG109" i="2"/>
  <c r="BG108" i="2"/>
  <c r="BE112" i="2"/>
  <c r="BE111" i="2"/>
  <c r="BE110" i="2"/>
  <c r="BE109" i="2"/>
  <c r="BE108" i="2"/>
  <c r="BC112" i="2"/>
  <c r="BC111" i="2"/>
  <c r="BC110" i="2"/>
  <c r="BC109" i="2"/>
  <c r="BC108" i="2"/>
  <c r="BC113" i="2" s="1"/>
  <c r="BA109" i="2"/>
  <c r="BA112" i="2"/>
  <c r="BA111" i="2"/>
  <c r="BA110" i="2"/>
  <c r="BA108" i="2"/>
  <c r="AY109" i="2"/>
  <c r="AY108" i="2"/>
  <c r="AY112" i="2"/>
  <c r="AY111" i="2"/>
  <c r="AY110" i="2"/>
  <c r="AW112" i="2"/>
  <c r="AW111" i="2"/>
  <c r="AW110" i="2"/>
  <c r="AW109" i="2"/>
  <c r="AW108" i="2"/>
  <c r="AU112" i="2"/>
  <c r="AU111" i="2"/>
  <c r="AU110" i="2"/>
  <c r="AU109" i="2"/>
  <c r="AU108" i="2"/>
  <c r="AS112" i="2"/>
  <c r="AS111" i="2"/>
  <c r="AS110" i="2"/>
  <c r="AS109" i="2"/>
  <c r="AS108" i="2"/>
  <c r="AQ112" i="2"/>
  <c r="AQ111" i="2"/>
  <c r="AQ110" i="2"/>
  <c r="AQ109" i="2"/>
  <c r="AQ108" i="2"/>
  <c r="AO112" i="2"/>
  <c r="AO111" i="2"/>
  <c r="AO110" i="2"/>
  <c r="AO109" i="2"/>
  <c r="AO108" i="2"/>
  <c r="AM112" i="2"/>
  <c r="AM111" i="2"/>
  <c r="AM110" i="2"/>
  <c r="AM109" i="2"/>
  <c r="AM108" i="2"/>
  <c r="AK112" i="2"/>
  <c r="AK111" i="2"/>
  <c r="AK110" i="2"/>
  <c r="AK109" i="2"/>
  <c r="AK108" i="2"/>
  <c r="AI112" i="2"/>
  <c r="AI111" i="2"/>
  <c r="AI110" i="2"/>
  <c r="AI109" i="2"/>
  <c r="AI108" i="2"/>
  <c r="AG112" i="2"/>
  <c r="AG111" i="2"/>
  <c r="AG110" i="2"/>
  <c r="AG109" i="2"/>
  <c r="AE112" i="2"/>
  <c r="AG108" i="2"/>
  <c r="AE111" i="2"/>
  <c r="AE110" i="2"/>
  <c r="AE109" i="2"/>
  <c r="AE108" i="2"/>
  <c r="AC112" i="2"/>
  <c r="AC111" i="2"/>
  <c r="AC110" i="2"/>
  <c r="AC109" i="2"/>
  <c r="AC108" i="2"/>
  <c r="AA112" i="2"/>
  <c r="AA111" i="2"/>
  <c r="AA110" i="2"/>
  <c r="AA109" i="2"/>
  <c r="AA108" i="2"/>
  <c r="AA113" i="2" s="1"/>
  <c r="Y109" i="2"/>
  <c r="Y108" i="2"/>
  <c r="Y112" i="2"/>
  <c r="Y111" i="2"/>
  <c r="Y110" i="2"/>
  <c r="H10" i="5" l="1"/>
  <c r="AB16" i="5"/>
  <c r="AB12" i="5"/>
  <c r="AC11" i="5" s="1"/>
  <c r="H6" i="5"/>
  <c r="I5" i="5" s="1"/>
  <c r="H7" i="5"/>
  <c r="H15" i="5"/>
  <c r="I14" i="5" s="1"/>
  <c r="H16" i="5"/>
  <c r="AB19" i="5"/>
  <c r="H9" i="5"/>
  <c r="I8" i="5" s="1"/>
  <c r="H12" i="5"/>
  <c r="I11" i="5" s="1"/>
  <c r="H13" i="5"/>
  <c r="AB27" i="5"/>
  <c r="AC26" i="5" s="1"/>
  <c r="H19" i="5"/>
  <c r="R30" i="5"/>
  <c r="S29" i="5" s="1"/>
  <c r="AB24" i="5"/>
  <c r="AC23" i="5" s="1"/>
  <c r="AB28" i="5"/>
  <c r="AB6" i="5"/>
  <c r="AC5" i="5" s="1"/>
  <c r="AB10" i="5"/>
  <c r="AB18" i="5"/>
  <c r="AC17" i="5" s="1"/>
  <c r="AB21" i="5"/>
  <c r="AC20" i="5" s="1"/>
  <c r="AB25" i="5"/>
  <c r="AB9" i="5"/>
  <c r="AC8" i="5" s="1"/>
  <c r="AB13" i="5"/>
  <c r="H18" i="5"/>
  <c r="I17" i="5" s="1"/>
  <c r="AB7" i="5"/>
  <c r="AB15" i="5"/>
  <c r="AC14" i="5" s="1"/>
  <c r="AB22" i="5"/>
  <c r="R31" i="5"/>
  <c r="R28" i="5"/>
  <c r="R27" i="5"/>
  <c r="S26" i="5" s="1"/>
  <c r="R25" i="5"/>
  <c r="R18" i="5"/>
  <c r="S17" i="5" s="1"/>
  <c r="R22" i="5"/>
  <c r="R21" i="5"/>
  <c r="S20" i="5" s="1"/>
  <c r="R13" i="5"/>
  <c r="R9" i="5"/>
  <c r="S8" i="5" s="1"/>
  <c r="R39" i="5"/>
  <c r="S38" i="5" s="1"/>
  <c r="R40" i="5"/>
  <c r="R37" i="5"/>
  <c r="R36" i="5"/>
  <c r="S35" i="5" s="1"/>
  <c r="R33" i="5"/>
  <c r="S32" i="5" s="1"/>
  <c r="R34" i="5"/>
  <c r="R24" i="5"/>
  <c r="S23" i="5" s="1"/>
  <c r="R19" i="5"/>
  <c r="R15" i="5"/>
  <c r="S14" i="5" s="1"/>
  <c r="R16" i="5"/>
  <c r="R12" i="5"/>
  <c r="S11" i="5" s="1"/>
  <c r="R10" i="5"/>
  <c r="R6" i="5"/>
  <c r="S5" i="5" s="1"/>
  <c r="R7" i="5"/>
  <c r="H40" i="5"/>
  <c r="H37" i="5"/>
  <c r="H33" i="5"/>
  <c r="I32" i="5" s="1"/>
  <c r="H34" i="5"/>
  <c r="H30" i="5"/>
  <c r="I29" i="5" s="1"/>
  <c r="H31" i="5"/>
  <c r="H27" i="5"/>
  <c r="I26" i="5" s="1"/>
  <c r="H28" i="5"/>
  <c r="H25" i="5"/>
  <c r="H24" i="5"/>
  <c r="I23" i="5" s="1"/>
  <c r="H39" i="5"/>
  <c r="I38" i="5" s="1"/>
  <c r="H21" i="5"/>
  <c r="I20" i="5" s="1"/>
  <c r="H22" i="5"/>
  <c r="H36" i="5"/>
  <c r="I35" i="5" s="1"/>
  <c r="I113" i="2"/>
  <c r="K113" i="2"/>
  <c r="M113" i="2"/>
  <c r="O113" i="2"/>
  <c r="Q113" i="2"/>
  <c r="S113" i="2"/>
  <c r="U113" i="2"/>
  <c r="W113" i="2"/>
  <c r="BS113" i="2"/>
  <c r="BQ113" i="2"/>
  <c r="BO113" i="2"/>
  <c r="BM113" i="2"/>
  <c r="BK113" i="2"/>
  <c r="BI113" i="2"/>
  <c r="BG113" i="2"/>
  <c r="BE113" i="2"/>
  <c r="BA113" i="2"/>
  <c r="AY113" i="2"/>
  <c r="AW113" i="2"/>
  <c r="AU113" i="2"/>
  <c r="AS113" i="2"/>
  <c r="AQ113" i="2"/>
  <c r="AO113" i="2"/>
  <c r="AM113" i="2"/>
  <c r="AK113" i="2"/>
  <c r="AI113" i="2"/>
  <c r="AG113" i="2"/>
  <c r="AE113" i="2"/>
  <c r="AC113" i="2"/>
  <c r="Y113" i="2"/>
  <c r="AL4" i="3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3" i="3"/>
  <c r="AC29" i="5" l="1"/>
  <c r="I41" i="5"/>
  <c r="S41" i="5"/>
  <c r="D135" i="2"/>
  <c r="E133" i="2" s="1"/>
  <c r="E127" i="2"/>
  <c r="E125" i="2"/>
  <c r="E124" i="2"/>
  <c r="E123" i="2"/>
  <c r="D128" i="2"/>
  <c r="E126" i="2" s="1"/>
  <c r="D120" i="2"/>
  <c r="E118" i="2" s="1"/>
  <c r="D112" i="2"/>
  <c r="E111" i="2" s="1"/>
  <c r="E117" i="2" l="1"/>
  <c r="E132" i="2"/>
  <c r="E119" i="2"/>
  <c r="E110" i="2"/>
  <c r="E112" i="2" s="1"/>
  <c r="E116" i="2"/>
  <c r="E131" i="2"/>
  <c r="E135" i="2" s="1"/>
  <c r="E128" i="2"/>
  <c r="E120" i="2" l="1"/>
</calcChain>
</file>

<file path=xl/sharedStrings.xml><?xml version="1.0" encoding="utf-8"?>
<sst xmlns="http://schemas.openxmlformats.org/spreadsheetml/2006/main" count="9289" uniqueCount="501">
  <si>
    <t>Timestamp</t>
  </si>
  <si>
    <t>Nama Responden</t>
  </si>
  <si>
    <t>Jenis Kelamin</t>
  </si>
  <si>
    <t>Usia</t>
  </si>
  <si>
    <t>Masa Kerja</t>
  </si>
  <si>
    <t xml:space="preserve">Pendidikan Terakhir  
 </t>
  </si>
  <si>
    <t>Program Study sesuai ijazah terakhir</t>
  </si>
  <si>
    <t>1. Saya selalu menyelesaikan tugas tepat waktu</t>
  </si>
  <si>
    <t xml:space="preserve">2. Saya menyelesaikan pekerjaan dengan ketelitian tinggi. </t>
  </si>
  <si>
    <t>3. Saya selalu mengerjakan tugas sesuai dengan standar kualitas resmi yang ada</t>
  </si>
  <si>
    <t>4. Saya memiliki semangat tinggi dalam melaksanakan pekerjaan.</t>
  </si>
  <si>
    <t>5. Saya Terampil dalam melaksanakan pekerjaan sesuai dengan tugas dan fungsi</t>
  </si>
  <si>
    <t>6. Saya dapat meminimalisir kesalahan dalam menyelesaikan pekerjaan</t>
  </si>
  <si>
    <t>7. Saya mengikuti prosedur organisasi yang ada</t>
  </si>
  <si>
    <t>8. Saya menemukan temuan baru dalam menyelesaikan pekerjaan dan masalah yang di hadapi</t>
  </si>
  <si>
    <t>9. Perusahaan selalu mengirimkan barang tepat waktu sesuai dengan jadwal yang dijanjikan kepada pelanggan</t>
  </si>
  <si>
    <t>10. Keterlambatan dalam pengiriman barang sangat jarang terjadi</t>
  </si>
  <si>
    <t>11. Divisi trucking selalu mematuhi jadwal pengiriman yang telah ditentukan</t>
  </si>
  <si>
    <t>12. Proses pengiriman dari awal pemesanan hingga barang diterima berjalan cepat</t>
  </si>
  <si>
    <t>13. Proses administrasi pengiriman dilakukan tanpa hambatan yang berarti</t>
  </si>
  <si>
    <t>14. Pemrosesan pengemasan dan pemuatan barang dilakukan tepat waktu</t>
  </si>
  <si>
    <t>15. Jadwal pengiriman disusun dengan mempertimbangkan kapasitas armada dan kondisi lapangan.</t>
  </si>
  <si>
    <t>16. Perubahan jadwal pengiriman hanya dilakukan dalam keadaan mendesak.</t>
  </si>
  <si>
    <t>17. Sistem informasi perusahaan mendukung pembuatan jadwal pengiriman yang akurat</t>
  </si>
  <si>
    <t>18. Koordinasi antara bagian gudang dan divisi trucking berjalan dengan baik dalam proses pengiriman jawaban</t>
  </si>
  <si>
    <t>19. Hambatan pengiriman dapat segera diselesaikan melalui kerja sama tim</t>
  </si>
  <si>
    <t>20. Komunikasi antara departemen terkait pengiriman berjalan lancar dan efisien</t>
  </si>
  <si>
    <t>21. Perusahaan memiliki perencanaan anggaran biaya operasional yang terstruktur dengan baik</t>
  </si>
  <si>
    <t>22. Pengeluaran operasional dimonitor dan dievaluasi secara rutin</t>
  </si>
  <si>
    <t>23. Penggunaan sumber daya dilakukan secara efisien sesuai kebutuhan</t>
  </si>
  <si>
    <t>25. Teknologi management armada (penggunaan GPS, sensor BBM, E TOL) membantu mengurangi biaya tidak langsung</t>
  </si>
  <si>
    <t>26. Otomatisasi proses pengiriman membantu menekan biaya operasional</t>
  </si>
  <si>
    <t>27. Rute pengiriman selalu dianalisis untuk memilih jalur paling hemat waktu dan biaya (efisien)</t>
  </si>
  <si>
    <t>28. Kendaraan dirawat secara berkala untuk menghindari pemborosan biaya</t>
  </si>
  <si>
    <t>29. Penggunaan armada disesuaikan dengan kapasitas muatan untuk menekan biaya</t>
  </si>
  <si>
    <t>30. Tenaga kerja digunakan secara optimal (maksimal) tanpa menimbulkan biaya lembur berlebih</t>
  </si>
  <si>
    <t>31.Jumlah tenaga kerja disesuaikan dengan volume kegiatan pengiriman.</t>
  </si>
  <si>
    <t>32. Produktivitas tenaga kerja ditingkatkan melalui pelatihan yang mendukung efisiensi</t>
  </si>
  <si>
    <t>Monika Megawati</t>
  </si>
  <si>
    <t>Perempuan</t>
  </si>
  <si>
    <t>20 – 30 Tahun</t>
  </si>
  <si>
    <t>&lt; 5 Tahun</t>
  </si>
  <si>
    <t>D3</t>
  </si>
  <si>
    <t>Lain-lain</t>
  </si>
  <si>
    <t>Sangat setuju (SS)</t>
  </si>
  <si>
    <t>Sangat Setuju (SS)</t>
  </si>
  <si>
    <t>Setuju (S)</t>
  </si>
  <si>
    <t>Netral (N)</t>
  </si>
  <si>
    <t>Mohammad Fathoni</t>
  </si>
  <si>
    <t>Laki Laki</t>
  </si>
  <si>
    <t>S1</t>
  </si>
  <si>
    <t>Manajemen</t>
  </si>
  <si>
    <t>Sangat (S)</t>
  </si>
  <si>
    <t>Sidiq</t>
  </si>
  <si>
    <t>rizkanu</t>
  </si>
  <si>
    <t>Victor</t>
  </si>
  <si>
    <t>31 – 40 Tahun</t>
  </si>
  <si>
    <t>11 – 15 Tahun</t>
  </si>
  <si>
    <t>SLTA</t>
  </si>
  <si>
    <t>Yosua Teguh Saputra</t>
  </si>
  <si>
    <t>6 - 10 Tahun</t>
  </si>
  <si>
    <t>Muhamad nurman</t>
  </si>
  <si>
    <t>Muhammad Gusti Priandi</t>
  </si>
  <si>
    <t>Akuntansi</t>
  </si>
  <si>
    <t>Sangat Tidak Setuju (STS)</t>
  </si>
  <si>
    <t>M riyadi</t>
  </si>
  <si>
    <t>ALZA PUTRA ANDRIYANA</t>
  </si>
  <si>
    <t xml:space="preserve">Nungki </t>
  </si>
  <si>
    <t>indra</t>
  </si>
  <si>
    <t>Usman</t>
  </si>
  <si>
    <t>Sachroni</t>
  </si>
  <si>
    <t>Tidak setuju (TS)</t>
  </si>
  <si>
    <t xml:space="preserve">Saepudin </t>
  </si>
  <si>
    <t>hasbulloh</t>
  </si>
  <si>
    <t>Tidak Setuju (TS)</t>
  </si>
  <si>
    <t>Ridho gunawan daulay</t>
  </si>
  <si>
    <t xml:space="preserve">Muhamad Juanda </t>
  </si>
  <si>
    <t>• Sangat Tidak Setuju (STS)</t>
  </si>
  <si>
    <t>Rohedi</t>
  </si>
  <si>
    <t>Endang Dulkarim</t>
  </si>
  <si>
    <t>41 – 50 Tahun</t>
  </si>
  <si>
    <t>Aangkurniawan</t>
  </si>
  <si>
    <t>16 – 20 Tahun</t>
  </si>
  <si>
    <t xml:space="preserve">Wawan Setiawan </t>
  </si>
  <si>
    <t>SUTARMAN</t>
  </si>
  <si>
    <t xml:space="preserve">Candra Mu'arifki </t>
  </si>
  <si>
    <t xml:space="preserve">Ubaedillah </t>
  </si>
  <si>
    <t>Munjin</t>
  </si>
  <si>
    <t>KOKO SUNGKOWO</t>
  </si>
  <si>
    <t xml:space="preserve">Gatot Suwondo </t>
  </si>
  <si>
    <t>&gt;20 Tahun</t>
  </si>
  <si>
    <t>Firman aseng</t>
  </si>
  <si>
    <t xml:space="preserve">HARIS KUSNADI </t>
  </si>
  <si>
    <t>Safei</t>
  </si>
  <si>
    <t xml:space="preserve">Ahmad Taufik </t>
  </si>
  <si>
    <t xml:space="preserve">Abdul rozik </t>
  </si>
  <si>
    <t>Herman</t>
  </si>
  <si>
    <t>Sukarya</t>
  </si>
  <si>
    <t>Fiqri Fauzan</t>
  </si>
  <si>
    <t>Driver</t>
  </si>
  <si>
    <t>Pahmi topik</t>
  </si>
  <si>
    <t>MADRAWI</t>
  </si>
  <si>
    <t>Jaya nudin</t>
  </si>
  <si>
    <t xml:space="preserve">Muhammad Khoirul badi </t>
  </si>
  <si>
    <t>Udin saripudin</t>
  </si>
  <si>
    <t>Sanawa</t>
  </si>
  <si>
    <t>fathul Qorib</t>
  </si>
  <si>
    <t>Kanta</t>
  </si>
  <si>
    <t xml:space="preserve">Sintiya </t>
  </si>
  <si>
    <t xml:space="preserve">Subur hartawan </t>
  </si>
  <si>
    <t>Hafit</t>
  </si>
  <si>
    <t>Mario Jessico Siahaan</t>
  </si>
  <si>
    <t>Hukum</t>
  </si>
  <si>
    <t>IPAN</t>
  </si>
  <si>
    <t>Dontar</t>
  </si>
  <si>
    <t>FEBRIAN ADHI WICAKSONO</t>
  </si>
  <si>
    <t>Samsul</t>
  </si>
  <si>
    <t>Firmansyah</t>
  </si>
  <si>
    <t>Bayu subianto</t>
  </si>
  <si>
    <t>HERI SUPRAWOTO</t>
  </si>
  <si>
    <t>Barkah sidik</t>
  </si>
  <si>
    <t>Rifal ibrohim</t>
  </si>
  <si>
    <t>Hasbullah Sidik</t>
  </si>
  <si>
    <t>Joel aprianto siahaan</t>
  </si>
  <si>
    <t>Imat</t>
  </si>
  <si>
    <t>Murno taufik setiadi</t>
  </si>
  <si>
    <t xml:space="preserve">Syaibatul hamdi </t>
  </si>
  <si>
    <t>Nuryanto</t>
  </si>
  <si>
    <t xml:space="preserve">Yuda Saputra </t>
  </si>
  <si>
    <t>Samsuri</t>
  </si>
  <si>
    <t xml:space="preserve">DERVAL  </t>
  </si>
  <si>
    <t>EVI MU,'MIN</t>
  </si>
  <si>
    <t>Widiyanto</t>
  </si>
  <si>
    <t xml:space="preserve">wandiandrewiyansyah </t>
  </si>
  <si>
    <t>Muhamad ikbal maulana</t>
  </si>
  <si>
    <t xml:space="preserve">Ahmad taryadi </t>
  </si>
  <si>
    <t xml:space="preserve">Imam </t>
  </si>
  <si>
    <t xml:space="preserve">Rian rafli </t>
  </si>
  <si>
    <t>Ahmadsambas</t>
  </si>
  <si>
    <t>SULAEMAN</t>
  </si>
  <si>
    <t>Darman Setyawan</t>
  </si>
  <si>
    <t xml:space="preserve">Nur Rokhim </t>
  </si>
  <si>
    <t>Lia Nurdiana</t>
  </si>
  <si>
    <t>Slamet Aprialdi/Memet</t>
  </si>
  <si>
    <t>Kastoyo</t>
  </si>
  <si>
    <t>Bedi</t>
  </si>
  <si>
    <t>Udin</t>
  </si>
  <si>
    <t>Narudin</t>
  </si>
  <si>
    <t>Supono</t>
  </si>
  <si>
    <t>YANIH</t>
  </si>
  <si>
    <t>51 – 60 Tahun</t>
  </si>
  <si>
    <t>Imam Santoso</t>
  </si>
  <si>
    <t>M NURHASAN</t>
  </si>
  <si>
    <t>Taufiq hidayat</t>
  </si>
  <si>
    <t>Wahyu Irawan</t>
  </si>
  <si>
    <t>SABIT</t>
  </si>
  <si>
    <t>Kasimanto</t>
  </si>
  <si>
    <t>Sulaeman</t>
  </si>
  <si>
    <t>Dede kurniawan</t>
  </si>
  <si>
    <t>Hermawan</t>
  </si>
  <si>
    <t>Andres</t>
  </si>
  <si>
    <t>Furqon</t>
  </si>
  <si>
    <t xml:space="preserve">Muhammad saihu </t>
  </si>
  <si>
    <t>Riki Helmi</t>
  </si>
  <si>
    <t>Puput Oktora</t>
  </si>
  <si>
    <t>Nadi kusnadi</t>
  </si>
  <si>
    <t>Koko sungkowo</t>
  </si>
  <si>
    <t>Ahmad solihin</t>
  </si>
  <si>
    <t>Sopian Hadi</t>
  </si>
  <si>
    <r>
      <t>24. Sistem informasi (aplikasi) digunakan untuk mencatat dan memantau biaya operasional secara langsung (</t>
    </r>
    <r>
      <rPr>
        <i/>
        <sz val="10"/>
        <color theme="0"/>
        <rFont val="Arial"/>
        <family val="2"/>
      </rPr>
      <t>real-time</t>
    </r>
    <r>
      <rPr>
        <sz val="10"/>
        <color theme="0"/>
        <rFont val="Arial"/>
        <family val="2"/>
      </rPr>
      <t>).</t>
    </r>
  </si>
  <si>
    <t>Laki-Laki</t>
  </si>
  <si>
    <t>Wanita</t>
  </si>
  <si>
    <t>Jumlah</t>
  </si>
  <si>
    <t>%</t>
  </si>
  <si>
    <t>Total</t>
  </si>
  <si>
    <t>&gt;60</t>
  </si>
  <si>
    <t xml:space="preserve">Masa Kerja </t>
  </si>
  <si>
    <t>tugimin</t>
  </si>
  <si>
    <t xml:space="preserve">Pendidikan Terakhir </t>
  </si>
  <si>
    <t>S2</t>
  </si>
  <si>
    <t>Y1</t>
  </si>
  <si>
    <t>Y2</t>
  </si>
  <si>
    <t>Y3</t>
  </si>
  <si>
    <t>Y4</t>
  </si>
  <si>
    <t>Y5</t>
  </si>
  <si>
    <t>Y6</t>
  </si>
  <si>
    <t>Y7</t>
  </si>
  <si>
    <t>Y8</t>
  </si>
  <si>
    <t>X1.1</t>
  </si>
  <si>
    <t>X1.2</t>
  </si>
  <si>
    <t>X1.3</t>
  </si>
  <si>
    <t>X1.4</t>
  </si>
  <si>
    <t>X1.5</t>
  </si>
  <si>
    <t>X1.6</t>
  </si>
  <si>
    <t>X1.7</t>
  </si>
  <si>
    <t>X1.8</t>
  </si>
  <si>
    <t>X1.9</t>
  </si>
  <si>
    <t>X1.10</t>
  </si>
  <si>
    <t>X1.11</t>
  </si>
  <si>
    <t>X1.12</t>
  </si>
  <si>
    <t>X2.1</t>
  </si>
  <si>
    <t>X2.2</t>
  </si>
  <si>
    <t>X2.3</t>
  </si>
  <si>
    <t>X2.4</t>
  </si>
  <si>
    <t>X2.5</t>
  </si>
  <si>
    <t>X2.6</t>
  </si>
  <si>
    <t>X2.7</t>
  </si>
  <si>
    <t>X2.8</t>
  </si>
  <si>
    <t>X2.9</t>
  </si>
  <si>
    <t>X2.10</t>
  </si>
  <si>
    <t>X2.11</t>
  </si>
  <si>
    <t>X2.12</t>
  </si>
  <si>
    <t>TOTAL_Y</t>
  </si>
  <si>
    <t>TOTAL_X1</t>
  </si>
  <si>
    <t>TOTAL_X2</t>
  </si>
  <si>
    <t>No Responden</t>
  </si>
  <si>
    <t/>
  </si>
  <si>
    <t>Correlations</t>
  </si>
  <si>
    <t>x1.1</t>
  </si>
  <si>
    <t>x1.2</t>
  </si>
  <si>
    <t>x1.3</t>
  </si>
  <si>
    <t>x1.4</t>
  </si>
  <si>
    <t>x1.5</t>
  </si>
  <si>
    <t>x1.6</t>
  </si>
  <si>
    <t>x1.7</t>
  </si>
  <si>
    <t>x1.8</t>
  </si>
  <si>
    <t>x1.9</t>
  </si>
  <si>
    <t>x1.10</t>
  </si>
  <si>
    <t>x1.11</t>
  </si>
  <si>
    <t>x1.12</t>
  </si>
  <si>
    <t>waktu</t>
  </si>
  <si>
    <t>Pearson Correlation</t>
  </si>
  <si>
    <t>Sig. (2-tailed)</t>
  </si>
  <si>
    <t>N</t>
  </si>
  <si>
    <t>**. Correlation is significant at the 0.01 level (2-tailed).</t>
  </si>
  <si>
    <r>
      <t>.690</t>
    </r>
    <r>
      <rPr>
        <vertAlign val="superscript"/>
        <sz val="9"/>
        <color indexed="60"/>
        <rFont val="Arial"/>
      </rPr>
      <t>**</t>
    </r>
  </si>
  <si>
    <r>
      <t>.427</t>
    </r>
    <r>
      <rPr>
        <vertAlign val="superscript"/>
        <sz val="9"/>
        <color indexed="60"/>
        <rFont val="Arial"/>
      </rPr>
      <t>**</t>
    </r>
  </si>
  <si>
    <r>
      <t>.643</t>
    </r>
    <r>
      <rPr>
        <vertAlign val="superscript"/>
        <sz val="9"/>
        <color indexed="60"/>
        <rFont val="Arial"/>
      </rPr>
      <t>**</t>
    </r>
  </si>
  <si>
    <r>
      <t>.339</t>
    </r>
    <r>
      <rPr>
        <vertAlign val="superscript"/>
        <sz val="9"/>
        <color indexed="60"/>
        <rFont val="Arial"/>
      </rPr>
      <t>**</t>
    </r>
  </si>
  <si>
    <r>
      <t>.431</t>
    </r>
    <r>
      <rPr>
        <vertAlign val="superscript"/>
        <sz val="9"/>
        <color indexed="60"/>
        <rFont val="Arial"/>
      </rPr>
      <t>**</t>
    </r>
  </si>
  <si>
    <r>
      <t>.573</t>
    </r>
    <r>
      <rPr>
        <vertAlign val="superscript"/>
        <sz val="9"/>
        <color indexed="60"/>
        <rFont val="Arial"/>
      </rPr>
      <t>**</t>
    </r>
  </si>
  <si>
    <r>
      <t>.440</t>
    </r>
    <r>
      <rPr>
        <vertAlign val="superscript"/>
        <sz val="9"/>
        <color indexed="60"/>
        <rFont val="Arial"/>
      </rPr>
      <t>**</t>
    </r>
  </si>
  <si>
    <r>
      <t>.395</t>
    </r>
    <r>
      <rPr>
        <vertAlign val="superscript"/>
        <sz val="9"/>
        <color indexed="60"/>
        <rFont val="Arial"/>
      </rPr>
      <t>**</t>
    </r>
  </si>
  <si>
    <r>
      <t>.443</t>
    </r>
    <r>
      <rPr>
        <vertAlign val="superscript"/>
        <sz val="9"/>
        <color indexed="60"/>
        <rFont val="Arial"/>
      </rPr>
      <t>**</t>
    </r>
  </si>
  <si>
    <r>
      <t>.657</t>
    </r>
    <r>
      <rPr>
        <vertAlign val="superscript"/>
        <sz val="9"/>
        <color indexed="60"/>
        <rFont val="Arial"/>
      </rPr>
      <t>**</t>
    </r>
  </si>
  <si>
    <t>Case Processing Summary</t>
  </si>
  <si>
    <t>Cases</t>
  </si>
  <si>
    <t>Valid</t>
  </si>
  <si>
    <t>a. Listwise deletion based on all variables in the procedure.</t>
  </si>
  <si>
    <r>
      <t>Excluded</t>
    </r>
    <r>
      <rPr>
        <vertAlign val="superscript"/>
        <sz val="9"/>
        <color indexed="62"/>
        <rFont val="Arial"/>
      </rPr>
      <t>a</t>
    </r>
  </si>
  <si>
    <t>Reliability Statistics</t>
  </si>
  <si>
    <t>Cronbach's Alpha</t>
  </si>
  <si>
    <t>N of Items</t>
  </si>
  <si>
    <t>sangat tidak setuju</t>
  </si>
  <si>
    <t>tidak setuju</t>
  </si>
  <si>
    <t>netral</t>
  </si>
  <si>
    <t>setuju</t>
  </si>
  <si>
    <t>sangat setuju</t>
  </si>
  <si>
    <t>Distrubusi Frekuensi Jawaban waktu pengiriman (X1)</t>
  </si>
  <si>
    <t>Jawaban Responden</t>
  </si>
  <si>
    <t>Sangat Tidak Setuju</t>
  </si>
  <si>
    <t>Tidak Setuju</t>
  </si>
  <si>
    <t>Netral</t>
  </si>
  <si>
    <t>Setuju</t>
  </si>
  <si>
    <t>Sangat Setuju</t>
  </si>
  <si>
    <t>Rata-Rata</t>
  </si>
  <si>
    <t>Bobot</t>
  </si>
  <si>
    <t>F</t>
  </si>
  <si>
    <t>Nilai</t>
  </si>
  <si>
    <t>Rata-Rata Keseluruhan</t>
  </si>
  <si>
    <t>Distrubusi Frekuensi Jawaban efisisnsi biaya (X2)</t>
  </si>
  <si>
    <t>Distrubusi Frekuensi Jawaban efektifitas kinerja (Y)</t>
  </si>
  <si>
    <t>x2.1</t>
  </si>
  <si>
    <t>x2.2</t>
  </si>
  <si>
    <t>x2.3</t>
  </si>
  <si>
    <t>x2.4</t>
  </si>
  <si>
    <t>x2.5</t>
  </si>
  <si>
    <t>x2.6</t>
  </si>
  <si>
    <t>x2.7</t>
  </si>
  <si>
    <t>x2.8</t>
  </si>
  <si>
    <t>x2.9</t>
  </si>
  <si>
    <t>x2.10</t>
  </si>
  <si>
    <t>x2.11</t>
  </si>
  <si>
    <t>x2.12</t>
  </si>
  <si>
    <t>biaya</t>
  </si>
  <si>
    <t>*. Correlation is significant at the 0.05 level (2-tailed).</t>
  </si>
  <si>
    <r>
      <t>.307</t>
    </r>
    <r>
      <rPr>
        <vertAlign val="superscript"/>
        <sz val="9"/>
        <color indexed="60"/>
        <rFont val="Arial"/>
      </rPr>
      <t>**</t>
    </r>
  </si>
  <si>
    <r>
      <t>-.210</t>
    </r>
    <r>
      <rPr>
        <vertAlign val="superscript"/>
        <sz val="9"/>
        <color indexed="60"/>
        <rFont val="Arial"/>
      </rPr>
      <t>*</t>
    </r>
  </si>
  <si>
    <r>
      <t>.194</t>
    </r>
    <r>
      <rPr>
        <vertAlign val="superscript"/>
        <sz val="9"/>
        <color indexed="60"/>
        <rFont val="Arial"/>
      </rPr>
      <t>*</t>
    </r>
  </si>
  <si>
    <r>
      <t>.590</t>
    </r>
    <r>
      <rPr>
        <vertAlign val="superscript"/>
        <sz val="9"/>
        <color indexed="60"/>
        <rFont val="Arial"/>
      </rPr>
      <t>**</t>
    </r>
  </si>
  <si>
    <r>
      <t>.423</t>
    </r>
    <r>
      <rPr>
        <vertAlign val="superscript"/>
        <sz val="9"/>
        <color indexed="60"/>
        <rFont val="Arial"/>
      </rPr>
      <t>**</t>
    </r>
  </si>
  <si>
    <r>
      <t>.337</t>
    </r>
    <r>
      <rPr>
        <vertAlign val="superscript"/>
        <sz val="9"/>
        <color indexed="60"/>
        <rFont val="Arial"/>
      </rPr>
      <t>**</t>
    </r>
  </si>
  <si>
    <r>
      <t>.650</t>
    </r>
    <r>
      <rPr>
        <vertAlign val="superscript"/>
        <sz val="9"/>
        <color indexed="60"/>
        <rFont val="Arial"/>
      </rPr>
      <t>**</t>
    </r>
  </si>
  <si>
    <r>
      <t>.552</t>
    </r>
    <r>
      <rPr>
        <vertAlign val="superscript"/>
        <sz val="9"/>
        <color indexed="60"/>
        <rFont val="Arial"/>
      </rPr>
      <t>**</t>
    </r>
  </si>
  <si>
    <r>
      <t>.224</t>
    </r>
    <r>
      <rPr>
        <vertAlign val="superscript"/>
        <sz val="9"/>
        <color indexed="60"/>
        <rFont val="Arial"/>
      </rPr>
      <t>*</t>
    </r>
  </si>
  <si>
    <r>
      <t>-.253</t>
    </r>
    <r>
      <rPr>
        <vertAlign val="superscript"/>
        <sz val="9"/>
        <color indexed="60"/>
        <rFont val="Arial"/>
      </rPr>
      <t>**</t>
    </r>
  </si>
  <si>
    <r>
      <t>.454</t>
    </r>
    <r>
      <rPr>
        <vertAlign val="superscript"/>
        <sz val="9"/>
        <color indexed="60"/>
        <rFont val="Arial"/>
      </rPr>
      <t>**</t>
    </r>
  </si>
  <si>
    <r>
      <t>.391</t>
    </r>
    <r>
      <rPr>
        <vertAlign val="superscript"/>
        <sz val="9"/>
        <color indexed="60"/>
        <rFont val="Arial"/>
      </rPr>
      <t>**</t>
    </r>
  </si>
  <si>
    <r>
      <t>-.201</t>
    </r>
    <r>
      <rPr>
        <vertAlign val="superscript"/>
        <sz val="9"/>
        <color indexed="60"/>
        <rFont val="Arial"/>
      </rPr>
      <t>*</t>
    </r>
  </si>
  <si>
    <r>
      <t>.364</t>
    </r>
    <r>
      <rPr>
        <vertAlign val="superscript"/>
        <sz val="9"/>
        <color indexed="60"/>
        <rFont val="Arial"/>
      </rPr>
      <t>**</t>
    </r>
  </si>
  <si>
    <r>
      <t>.505</t>
    </r>
    <r>
      <rPr>
        <vertAlign val="superscript"/>
        <sz val="9"/>
        <color indexed="60"/>
        <rFont val="Arial"/>
      </rPr>
      <t>**</t>
    </r>
  </si>
  <si>
    <r>
      <t>.274</t>
    </r>
    <r>
      <rPr>
        <vertAlign val="superscript"/>
        <sz val="9"/>
        <color indexed="60"/>
        <rFont val="Arial"/>
      </rPr>
      <t>**</t>
    </r>
  </si>
  <si>
    <r>
      <t>.445</t>
    </r>
    <r>
      <rPr>
        <vertAlign val="superscript"/>
        <sz val="9"/>
        <color indexed="60"/>
        <rFont val="Arial"/>
      </rPr>
      <t>**</t>
    </r>
  </si>
  <si>
    <r>
      <t>.235</t>
    </r>
    <r>
      <rPr>
        <vertAlign val="superscript"/>
        <sz val="9"/>
        <color indexed="60"/>
        <rFont val="Arial"/>
      </rPr>
      <t>*</t>
    </r>
  </si>
  <si>
    <r>
      <t>.318</t>
    </r>
    <r>
      <rPr>
        <vertAlign val="superscript"/>
        <sz val="9"/>
        <color indexed="60"/>
        <rFont val="Arial"/>
      </rPr>
      <t>**</t>
    </r>
  </si>
  <si>
    <r>
      <t>.536</t>
    </r>
    <r>
      <rPr>
        <vertAlign val="superscript"/>
        <sz val="9"/>
        <color indexed="60"/>
        <rFont val="Arial"/>
      </rPr>
      <t>**</t>
    </r>
  </si>
  <si>
    <r>
      <t>.444</t>
    </r>
    <r>
      <rPr>
        <vertAlign val="superscript"/>
        <sz val="9"/>
        <color indexed="60"/>
        <rFont val="Arial"/>
      </rPr>
      <t>**</t>
    </r>
  </si>
  <si>
    <r>
      <t>.276</t>
    </r>
    <r>
      <rPr>
        <vertAlign val="superscript"/>
        <sz val="9"/>
        <color indexed="60"/>
        <rFont val="Arial"/>
      </rPr>
      <t>**</t>
    </r>
  </si>
  <si>
    <r>
      <t>.436</t>
    </r>
    <r>
      <rPr>
        <vertAlign val="superscript"/>
        <sz val="9"/>
        <color indexed="60"/>
        <rFont val="Arial"/>
      </rPr>
      <t>**</t>
    </r>
  </si>
  <si>
    <r>
      <t>.422</t>
    </r>
    <r>
      <rPr>
        <vertAlign val="superscript"/>
        <sz val="9"/>
        <color indexed="60"/>
        <rFont val="Arial"/>
      </rPr>
      <t>**</t>
    </r>
  </si>
  <si>
    <r>
      <t>.439</t>
    </r>
    <r>
      <rPr>
        <vertAlign val="superscript"/>
        <sz val="9"/>
        <color indexed="60"/>
        <rFont val="Arial"/>
      </rPr>
      <t>**</t>
    </r>
  </si>
  <si>
    <r>
      <t>.255</t>
    </r>
    <r>
      <rPr>
        <vertAlign val="superscript"/>
        <sz val="9"/>
        <color indexed="60"/>
        <rFont val="Arial"/>
      </rPr>
      <t>**</t>
    </r>
  </si>
  <si>
    <t>x1</t>
  </si>
  <si>
    <t>x2</t>
  </si>
  <si>
    <r>
      <t>.768</t>
    </r>
    <r>
      <rPr>
        <vertAlign val="superscript"/>
        <sz val="9"/>
        <color indexed="60"/>
        <rFont val="Arial"/>
      </rPr>
      <t>**</t>
    </r>
  </si>
  <si>
    <r>
      <t>.206</t>
    </r>
    <r>
      <rPr>
        <vertAlign val="superscript"/>
        <sz val="9"/>
        <color indexed="60"/>
        <rFont val="Arial"/>
      </rPr>
      <t>*</t>
    </r>
  </si>
  <si>
    <r>
      <t>.275</t>
    </r>
    <r>
      <rPr>
        <vertAlign val="superscript"/>
        <sz val="9"/>
        <color indexed="60"/>
        <rFont val="Arial"/>
      </rPr>
      <t>**</t>
    </r>
  </si>
  <si>
    <r>
      <t>.240</t>
    </r>
    <r>
      <rPr>
        <vertAlign val="superscript"/>
        <sz val="9"/>
        <color indexed="60"/>
        <rFont val="Arial"/>
      </rPr>
      <t>*</t>
    </r>
  </si>
  <si>
    <r>
      <t>.266</t>
    </r>
    <r>
      <rPr>
        <vertAlign val="superscript"/>
        <sz val="9"/>
        <color indexed="60"/>
        <rFont val="Arial"/>
      </rPr>
      <t>**</t>
    </r>
  </si>
  <si>
    <r>
      <t>.218</t>
    </r>
    <r>
      <rPr>
        <vertAlign val="superscript"/>
        <sz val="9"/>
        <color indexed="60"/>
        <rFont val="Arial"/>
      </rPr>
      <t>*</t>
    </r>
  </si>
  <si>
    <r>
      <t>.227</t>
    </r>
    <r>
      <rPr>
        <vertAlign val="superscript"/>
        <sz val="9"/>
        <color indexed="60"/>
        <rFont val="Arial"/>
      </rPr>
      <t>*</t>
    </r>
  </si>
  <si>
    <r>
      <t>.674</t>
    </r>
    <r>
      <rPr>
        <vertAlign val="superscript"/>
        <sz val="9"/>
        <color indexed="60"/>
        <rFont val="Arial"/>
      </rPr>
      <t>**</t>
    </r>
  </si>
  <si>
    <r>
      <t>.539</t>
    </r>
    <r>
      <rPr>
        <vertAlign val="superscript"/>
        <sz val="9"/>
        <color indexed="60"/>
        <rFont val="Arial"/>
      </rPr>
      <t>**</t>
    </r>
  </si>
  <si>
    <r>
      <t>.220</t>
    </r>
    <r>
      <rPr>
        <vertAlign val="superscript"/>
        <sz val="9"/>
        <color indexed="60"/>
        <rFont val="Arial"/>
      </rPr>
      <t>*</t>
    </r>
  </si>
  <si>
    <r>
      <t>.265</t>
    </r>
    <r>
      <rPr>
        <vertAlign val="superscript"/>
        <sz val="9"/>
        <color indexed="60"/>
        <rFont val="Arial"/>
      </rPr>
      <t>**</t>
    </r>
  </si>
  <si>
    <r>
      <t>.290</t>
    </r>
    <r>
      <rPr>
        <vertAlign val="superscript"/>
        <sz val="9"/>
        <color indexed="60"/>
        <rFont val="Arial"/>
      </rPr>
      <t>**</t>
    </r>
  </si>
  <si>
    <r>
      <t>.341</t>
    </r>
    <r>
      <rPr>
        <vertAlign val="superscript"/>
        <sz val="9"/>
        <color indexed="60"/>
        <rFont val="Arial"/>
      </rPr>
      <t>**</t>
    </r>
  </si>
  <si>
    <r>
      <t>.300</t>
    </r>
    <r>
      <rPr>
        <vertAlign val="superscript"/>
        <sz val="9"/>
        <color indexed="60"/>
        <rFont val="Arial"/>
      </rPr>
      <t>**</t>
    </r>
  </si>
  <si>
    <r>
      <t>.528</t>
    </r>
    <r>
      <rPr>
        <vertAlign val="superscript"/>
        <sz val="9"/>
        <color indexed="60"/>
        <rFont val="Arial"/>
      </rPr>
      <t>**</t>
    </r>
  </si>
  <si>
    <r>
      <t>.396</t>
    </r>
    <r>
      <rPr>
        <vertAlign val="superscript"/>
        <sz val="9"/>
        <color indexed="60"/>
        <rFont val="Arial"/>
      </rPr>
      <t>**</t>
    </r>
  </si>
  <si>
    <r>
      <t>.213</t>
    </r>
    <r>
      <rPr>
        <vertAlign val="superscript"/>
        <sz val="9"/>
        <color indexed="60"/>
        <rFont val="Arial"/>
      </rPr>
      <t>*</t>
    </r>
  </si>
  <si>
    <r>
      <t>.225</t>
    </r>
    <r>
      <rPr>
        <vertAlign val="superscript"/>
        <sz val="9"/>
        <color indexed="60"/>
        <rFont val="Arial"/>
      </rPr>
      <t>*</t>
    </r>
  </si>
  <si>
    <r>
      <t>.361</t>
    </r>
    <r>
      <rPr>
        <vertAlign val="superscript"/>
        <sz val="9"/>
        <color indexed="60"/>
        <rFont val="Arial"/>
      </rPr>
      <t>**</t>
    </r>
  </si>
  <si>
    <r>
      <t>.659</t>
    </r>
    <r>
      <rPr>
        <vertAlign val="superscript"/>
        <sz val="9"/>
        <color indexed="60"/>
        <rFont val="Arial"/>
      </rPr>
      <t>**</t>
    </r>
  </si>
  <si>
    <r>
      <t>.508</t>
    </r>
    <r>
      <rPr>
        <vertAlign val="superscript"/>
        <sz val="9"/>
        <color indexed="60"/>
        <rFont val="Arial"/>
      </rPr>
      <t>**</t>
    </r>
  </si>
  <si>
    <r>
      <t>.254</t>
    </r>
    <r>
      <rPr>
        <vertAlign val="superscript"/>
        <sz val="9"/>
        <color indexed="60"/>
        <rFont val="Arial"/>
      </rPr>
      <t>**</t>
    </r>
  </si>
  <si>
    <r>
      <t>.386</t>
    </r>
    <r>
      <rPr>
        <vertAlign val="superscript"/>
        <sz val="9"/>
        <color indexed="60"/>
        <rFont val="Arial"/>
      </rPr>
      <t>**</t>
    </r>
  </si>
  <si>
    <r>
      <t>.243</t>
    </r>
    <r>
      <rPr>
        <vertAlign val="superscript"/>
        <sz val="9"/>
        <color indexed="60"/>
        <rFont val="Arial"/>
      </rPr>
      <t>*</t>
    </r>
  </si>
  <si>
    <r>
      <t>.284</t>
    </r>
    <r>
      <rPr>
        <vertAlign val="superscript"/>
        <sz val="9"/>
        <color indexed="60"/>
        <rFont val="Arial"/>
      </rPr>
      <t>**</t>
    </r>
  </si>
  <si>
    <r>
      <t>.416</t>
    </r>
    <r>
      <rPr>
        <vertAlign val="superscript"/>
        <sz val="9"/>
        <color indexed="60"/>
        <rFont val="Arial"/>
      </rPr>
      <t>**</t>
    </r>
  </si>
  <si>
    <r>
      <t>.222</t>
    </r>
    <r>
      <rPr>
        <vertAlign val="superscript"/>
        <sz val="9"/>
        <color indexed="60"/>
        <rFont val="Arial"/>
      </rPr>
      <t>*</t>
    </r>
  </si>
  <si>
    <r>
      <t>.585</t>
    </r>
    <r>
      <rPr>
        <vertAlign val="superscript"/>
        <sz val="9"/>
        <color indexed="60"/>
        <rFont val="Arial"/>
      </rPr>
      <t>**</t>
    </r>
  </si>
  <si>
    <r>
      <t>.371</t>
    </r>
    <r>
      <rPr>
        <vertAlign val="superscript"/>
        <sz val="9"/>
        <color indexed="60"/>
        <rFont val="Arial"/>
      </rPr>
      <t>**</t>
    </r>
  </si>
  <si>
    <r>
      <t>.376</t>
    </r>
    <r>
      <rPr>
        <vertAlign val="superscript"/>
        <sz val="9"/>
        <color indexed="60"/>
        <rFont val="Arial"/>
      </rPr>
      <t>**</t>
    </r>
  </si>
  <si>
    <r>
      <t>.574</t>
    </r>
    <r>
      <rPr>
        <vertAlign val="superscript"/>
        <sz val="9"/>
        <color indexed="60"/>
        <rFont val="Arial"/>
      </rPr>
      <t>**</t>
    </r>
  </si>
  <si>
    <r>
      <t>.504</t>
    </r>
    <r>
      <rPr>
        <vertAlign val="superscript"/>
        <sz val="9"/>
        <color indexed="60"/>
        <rFont val="Arial"/>
      </rPr>
      <t>**</t>
    </r>
  </si>
  <si>
    <r>
      <t>.244</t>
    </r>
    <r>
      <rPr>
        <vertAlign val="superscript"/>
        <sz val="9"/>
        <color indexed="60"/>
        <rFont val="Arial"/>
      </rPr>
      <t>*</t>
    </r>
  </si>
  <si>
    <r>
      <t>.524</t>
    </r>
    <r>
      <rPr>
        <vertAlign val="superscript"/>
        <sz val="9"/>
        <color indexed="60"/>
        <rFont val="Arial"/>
      </rPr>
      <t>**</t>
    </r>
  </si>
  <si>
    <r>
      <t>.433</t>
    </r>
    <r>
      <rPr>
        <vertAlign val="superscript"/>
        <sz val="9"/>
        <color indexed="60"/>
        <rFont val="Arial"/>
      </rPr>
      <t>**</t>
    </r>
  </si>
  <si>
    <t>variabel y</t>
  </si>
  <si>
    <t>y1</t>
  </si>
  <si>
    <t>y2</t>
  </si>
  <si>
    <t>y3</t>
  </si>
  <si>
    <t>y4</t>
  </si>
  <si>
    <t>y5</t>
  </si>
  <si>
    <t>y6</t>
  </si>
  <si>
    <t>y7</t>
  </si>
  <si>
    <t>y8</t>
  </si>
  <si>
    <t>kinerja</t>
  </si>
  <si>
    <r>
      <t>.558</t>
    </r>
    <r>
      <rPr>
        <vertAlign val="superscript"/>
        <sz val="9"/>
        <color indexed="60"/>
        <rFont val="Arial"/>
      </rPr>
      <t>**</t>
    </r>
  </si>
  <si>
    <r>
      <t>.533</t>
    </r>
    <r>
      <rPr>
        <vertAlign val="superscript"/>
        <sz val="9"/>
        <color indexed="60"/>
        <rFont val="Arial"/>
      </rPr>
      <t>**</t>
    </r>
  </si>
  <si>
    <r>
      <t>.399</t>
    </r>
    <r>
      <rPr>
        <vertAlign val="superscript"/>
        <sz val="9"/>
        <color indexed="60"/>
        <rFont val="Arial"/>
      </rPr>
      <t>**</t>
    </r>
  </si>
  <si>
    <r>
      <t>.305</t>
    </r>
    <r>
      <rPr>
        <vertAlign val="superscript"/>
        <sz val="9"/>
        <color indexed="60"/>
        <rFont val="Arial"/>
      </rPr>
      <t>**</t>
    </r>
  </si>
  <si>
    <r>
      <t>.329</t>
    </r>
    <r>
      <rPr>
        <vertAlign val="superscript"/>
        <sz val="9"/>
        <color indexed="60"/>
        <rFont val="Arial"/>
      </rPr>
      <t>**</t>
    </r>
  </si>
  <si>
    <r>
      <t>.778</t>
    </r>
    <r>
      <rPr>
        <vertAlign val="superscript"/>
        <sz val="9"/>
        <color indexed="60"/>
        <rFont val="Arial"/>
      </rPr>
      <t>**</t>
    </r>
  </si>
  <si>
    <r>
      <t>.782</t>
    </r>
    <r>
      <rPr>
        <vertAlign val="superscript"/>
        <sz val="9"/>
        <color indexed="60"/>
        <rFont val="Arial"/>
      </rPr>
      <t>**</t>
    </r>
  </si>
  <si>
    <r>
      <t>.733</t>
    </r>
    <r>
      <rPr>
        <vertAlign val="superscript"/>
        <sz val="9"/>
        <color indexed="60"/>
        <rFont val="Arial"/>
      </rPr>
      <t>**</t>
    </r>
  </si>
  <si>
    <r>
      <t>.679</t>
    </r>
    <r>
      <rPr>
        <vertAlign val="superscript"/>
        <sz val="9"/>
        <color indexed="60"/>
        <rFont val="Arial"/>
      </rPr>
      <t>**</t>
    </r>
  </si>
  <si>
    <r>
      <t>.562</t>
    </r>
    <r>
      <rPr>
        <vertAlign val="superscript"/>
        <sz val="9"/>
        <color indexed="60"/>
        <rFont val="Arial"/>
      </rPr>
      <t>**</t>
    </r>
  </si>
  <si>
    <r>
      <t>.321</t>
    </r>
    <r>
      <rPr>
        <vertAlign val="superscript"/>
        <sz val="9"/>
        <color indexed="60"/>
        <rFont val="Arial"/>
      </rPr>
      <t>**</t>
    </r>
  </si>
  <si>
    <r>
      <t>.845</t>
    </r>
    <r>
      <rPr>
        <vertAlign val="superscript"/>
        <sz val="9"/>
        <color indexed="60"/>
        <rFont val="Arial"/>
      </rPr>
      <t>**</t>
    </r>
  </si>
  <si>
    <r>
      <t>.788</t>
    </r>
    <r>
      <rPr>
        <vertAlign val="superscript"/>
        <sz val="9"/>
        <color indexed="60"/>
        <rFont val="Arial"/>
      </rPr>
      <t>**</t>
    </r>
  </si>
  <si>
    <r>
      <t>.723</t>
    </r>
    <r>
      <rPr>
        <vertAlign val="superscript"/>
        <sz val="9"/>
        <color indexed="60"/>
        <rFont val="Arial"/>
      </rPr>
      <t>**</t>
    </r>
  </si>
  <si>
    <r>
      <t>.681</t>
    </r>
    <r>
      <rPr>
        <vertAlign val="superscript"/>
        <sz val="9"/>
        <color indexed="60"/>
        <rFont val="Arial"/>
      </rPr>
      <t>**</t>
    </r>
  </si>
  <si>
    <r>
      <t>.403</t>
    </r>
    <r>
      <rPr>
        <vertAlign val="superscript"/>
        <sz val="9"/>
        <color indexed="60"/>
        <rFont val="Arial"/>
      </rPr>
      <t>**</t>
    </r>
  </si>
  <si>
    <r>
      <t>.886</t>
    </r>
    <r>
      <rPr>
        <vertAlign val="superscript"/>
        <sz val="9"/>
        <color indexed="60"/>
        <rFont val="Arial"/>
      </rPr>
      <t>**</t>
    </r>
  </si>
  <si>
    <r>
      <t>.854</t>
    </r>
    <r>
      <rPr>
        <vertAlign val="superscript"/>
        <sz val="9"/>
        <color indexed="60"/>
        <rFont val="Arial"/>
      </rPr>
      <t>**</t>
    </r>
  </si>
  <si>
    <r>
      <t>.707</t>
    </r>
    <r>
      <rPr>
        <vertAlign val="superscript"/>
        <sz val="9"/>
        <color indexed="60"/>
        <rFont val="Arial"/>
      </rPr>
      <t>**</t>
    </r>
  </si>
  <si>
    <r>
      <t>.595</t>
    </r>
    <r>
      <rPr>
        <vertAlign val="superscript"/>
        <sz val="9"/>
        <color indexed="60"/>
        <rFont val="Arial"/>
      </rPr>
      <t>**</t>
    </r>
  </si>
  <si>
    <r>
      <t>.413</t>
    </r>
    <r>
      <rPr>
        <vertAlign val="superscript"/>
        <sz val="9"/>
        <color indexed="60"/>
        <rFont val="Arial"/>
      </rPr>
      <t>**</t>
    </r>
  </si>
  <si>
    <r>
      <t>.878</t>
    </r>
    <r>
      <rPr>
        <vertAlign val="superscript"/>
        <sz val="9"/>
        <color indexed="60"/>
        <rFont val="Arial"/>
      </rPr>
      <t>**</t>
    </r>
  </si>
  <si>
    <r>
      <t>.791</t>
    </r>
    <r>
      <rPr>
        <vertAlign val="superscript"/>
        <sz val="9"/>
        <color indexed="60"/>
        <rFont val="Arial"/>
      </rPr>
      <t>**</t>
    </r>
  </si>
  <si>
    <r>
      <t>.631</t>
    </r>
    <r>
      <rPr>
        <vertAlign val="superscript"/>
        <sz val="9"/>
        <color indexed="60"/>
        <rFont val="Arial"/>
      </rPr>
      <t>**</t>
    </r>
  </si>
  <si>
    <r>
      <t>.877</t>
    </r>
    <r>
      <rPr>
        <vertAlign val="superscript"/>
        <sz val="9"/>
        <color indexed="60"/>
        <rFont val="Arial"/>
      </rPr>
      <t>**</t>
    </r>
  </si>
  <si>
    <r>
      <t>.794</t>
    </r>
    <r>
      <rPr>
        <vertAlign val="superscript"/>
        <sz val="9"/>
        <color indexed="60"/>
        <rFont val="Arial"/>
      </rPr>
      <t>**</t>
    </r>
  </si>
  <si>
    <r>
      <t>.513</t>
    </r>
    <r>
      <rPr>
        <vertAlign val="superscript"/>
        <sz val="9"/>
        <color indexed="60"/>
        <rFont val="Arial"/>
      </rPr>
      <t>**</t>
    </r>
  </si>
  <si>
    <r>
      <t>.873</t>
    </r>
    <r>
      <rPr>
        <vertAlign val="superscript"/>
        <sz val="9"/>
        <color indexed="60"/>
        <rFont val="Arial"/>
      </rPr>
      <t>**</t>
    </r>
  </si>
  <si>
    <r>
      <t>.486</t>
    </r>
    <r>
      <rPr>
        <vertAlign val="superscript"/>
        <sz val="9"/>
        <color indexed="60"/>
        <rFont val="Arial"/>
      </rPr>
      <t>**</t>
    </r>
  </si>
  <si>
    <r>
      <t>.789</t>
    </r>
    <r>
      <rPr>
        <vertAlign val="superscript"/>
        <sz val="9"/>
        <color indexed="60"/>
        <rFont val="Arial"/>
      </rPr>
      <t>**</t>
    </r>
  </si>
  <si>
    <r>
      <t>.624</t>
    </r>
    <r>
      <rPr>
        <vertAlign val="superscript"/>
        <sz val="9"/>
        <color indexed="60"/>
        <rFont val="Arial"/>
      </rPr>
      <t>**</t>
    </r>
  </si>
  <si>
    <t>Model</t>
  </si>
  <si>
    <t>Unstandardized Coefficients</t>
  </si>
  <si>
    <t>Standardized Coefficients</t>
  </si>
  <si>
    <t>t</t>
  </si>
  <si>
    <t>Sig.</t>
  </si>
  <si>
    <t>Collinearity Statistics</t>
  </si>
  <si>
    <t>B</t>
  </si>
  <si>
    <t>Std. Error</t>
  </si>
  <si>
    <t>Beta</t>
  </si>
  <si>
    <t>Tolerance</t>
  </si>
  <si>
    <t>VIF</t>
  </si>
  <si>
    <t>1</t>
  </si>
  <si>
    <t>(Constant)</t>
  </si>
  <si>
    <t>Optimalisasi Waktu Pengiriman</t>
  </si>
  <si>
    <t>Efisiensi Biaya Operasional</t>
  </si>
  <si>
    <t>a. Dependent Variable: Kinerja Pegawai</t>
  </si>
  <si>
    <r>
      <t>Coefficients</t>
    </r>
    <r>
      <rPr>
        <b/>
        <vertAlign val="superscript"/>
        <sz val="11"/>
        <color indexed="60"/>
        <rFont val="Arial Bold"/>
      </rPr>
      <t>a</t>
    </r>
  </si>
  <si>
    <t>R</t>
  </si>
  <si>
    <t>R Square</t>
  </si>
  <si>
    <t>Adjusted R Square</t>
  </si>
  <si>
    <t>Std. Error of the Estimate</t>
  </si>
  <si>
    <t>a. Predictors: (Constant), Efisiensi Biaya Operasional, Optimalisasi Waktu Pengiriman</t>
  </si>
  <si>
    <t>b. Dependent Variable: Kinerja Pegawai</t>
  </si>
  <si>
    <r>
      <t>Model Summary</t>
    </r>
    <r>
      <rPr>
        <b/>
        <vertAlign val="superscript"/>
        <sz val="11"/>
        <color indexed="60"/>
        <rFont val="Arial Bold"/>
      </rPr>
      <t>b</t>
    </r>
  </si>
  <si>
    <r>
      <t>.307</t>
    </r>
    <r>
      <rPr>
        <vertAlign val="superscript"/>
        <sz val="9"/>
        <color indexed="60"/>
        <rFont val="Arial"/>
      </rPr>
      <t>a</t>
    </r>
  </si>
  <si>
    <t>Sum of Squares</t>
  </si>
  <si>
    <t>df</t>
  </si>
  <si>
    <t>Mean Square</t>
  </si>
  <si>
    <t>Regression</t>
  </si>
  <si>
    <t>Residual</t>
  </si>
  <si>
    <t>b. Predictors: (Constant), Efisiensi Biaya Operasional, Optimalisasi Waktu Pengiriman</t>
  </si>
  <si>
    <r>
      <t>ANOVA</t>
    </r>
    <r>
      <rPr>
        <b/>
        <vertAlign val="superscript"/>
        <sz val="11"/>
        <color indexed="60"/>
        <rFont val="Arial Bold"/>
      </rPr>
      <t>a</t>
    </r>
  </si>
  <si>
    <r>
      <t>.006</t>
    </r>
    <r>
      <rPr>
        <vertAlign val="superscript"/>
        <sz val="9"/>
        <color indexed="60"/>
        <rFont val="Arial"/>
      </rPr>
      <t>b</t>
    </r>
  </si>
  <si>
    <t>Minimum</t>
  </si>
  <si>
    <t>Maximum</t>
  </si>
  <si>
    <t>Mean</t>
  </si>
  <si>
    <t>Std. Deviation</t>
  </si>
  <si>
    <t>Predicted Value</t>
  </si>
  <si>
    <t>Std. Predicted Value</t>
  </si>
  <si>
    <t>Standard Error of Predicted Value</t>
  </si>
  <si>
    <t>Adjusted Predicted Value</t>
  </si>
  <si>
    <t>Std. Residual</t>
  </si>
  <si>
    <t>Stud. Residual</t>
  </si>
  <si>
    <t>Deleted Residual</t>
  </si>
  <si>
    <t>Stud. Deleted Residual</t>
  </si>
  <si>
    <t>Mahal. Distance</t>
  </si>
  <si>
    <t>Cook's Distance</t>
  </si>
  <si>
    <t>Centered Leverage Value</t>
  </si>
  <si>
    <r>
      <t>Residuals Statistics</t>
    </r>
    <r>
      <rPr>
        <b/>
        <vertAlign val="superscript"/>
        <sz val="11"/>
        <color indexed="60"/>
        <rFont val="Arial Bold"/>
      </rPr>
      <t>a</t>
    </r>
  </si>
  <si>
    <t>Model Summary</t>
  </si>
  <si>
    <t>a. Predictors: (Constant), total_x1</t>
  </si>
  <si>
    <r>
      <t>.259</t>
    </r>
    <r>
      <rPr>
        <vertAlign val="superscript"/>
        <sz val="9"/>
        <color indexed="60"/>
        <rFont val="Arial"/>
      </rPr>
      <t>a</t>
    </r>
  </si>
  <si>
    <t>total_x1</t>
  </si>
  <si>
    <t>a. Predictors: (Constant), Efisisnsi Biaya</t>
  </si>
  <si>
    <r>
      <t>.245</t>
    </r>
    <r>
      <rPr>
        <vertAlign val="superscript"/>
        <sz val="9"/>
        <color indexed="60"/>
        <rFont val="Arial"/>
      </rPr>
      <t>a</t>
    </r>
  </si>
  <si>
    <t>Efisisnsi Biaya</t>
  </si>
  <si>
    <t>b. Predictors: (Constant), total_x1</t>
  </si>
  <si>
    <r>
      <t>.008</t>
    </r>
    <r>
      <rPr>
        <vertAlign val="superscript"/>
        <sz val="9"/>
        <color indexed="60"/>
        <rFont val="Arial"/>
      </rPr>
      <t>b</t>
    </r>
  </si>
  <si>
    <t>b. Predictors: (Constant), Efisisnsi Biaya</t>
  </si>
  <si>
    <r>
      <t>.012</t>
    </r>
    <r>
      <rPr>
        <vertAlign val="superscript"/>
        <sz val="9"/>
        <color indexed="60"/>
        <rFont val="Arial"/>
      </rPr>
      <t>b</t>
    </r>
  </si>
  <si>
    <t>simultan</t>
  </si>
  <si>
    <t>a. Predictors: (Constant), Efisisnsi Biaya, waktu pengiriman</t>
  </si>
  <si>
    <t>b. Predictors: (Constant), Efisisnsi Biaya, waktu pengiriman</t>
  </si>
  <si>
    <t>waktu pengiriman</t>
  </si>
  <si>
    <t>Variabel</t>
  </si>
  <si>
    <t>Item</t>
  </si>
  <si>
    <t>R Hitung</t>
  </si>
  <si>
    <t>Sig. (2 tailed)</t>
  </si>
  <si>
    <t>Optimalisasi Waktu Pengiriman (X1)</t>
  </si>
  <si>
    <t>.000</t>
  </si>
  <si>
    <t>0.161</t>
  </si>
  <si>
    <t>R Tabel</t>
  </si>
  <si>
    <t>.590**</t>
  </si>
  <si>
    <t>.650**</t>
  </si>
  <si>
    <t>.573**</t>
  </si>
  <si>
    <t>.454**</t>
  </si>
  <si>
    <t>.184**</t>
  </si>
  <si>
    <t>.431**</t>
  </si>
  <si>
    <t>.445**</t>
  </si>
  <si>
    <t>.318**</t>
  </si>
  <si>
    <t>.444**</t>
  </si>
  <si>
    <t>.436**</t>
  </si>
  <si>
    <t>.439**</t>
  </si>
  <si>
    <t>.255**</t>
  </si>
  <si>
    <t>Efisiensi Biaya Operasional (X2)</t>
  </si>
  <si>
    <t>.674**</t>
  </si>
  <si>
    <t>.690**</t>
  </si>
  <si>
    <t>.659**</t>
  </si>
  <si>
    <t>.422**</t>
  </si>
  <si>
    <t>.505**</t>
  </si>
  <si>
    <t>.440**</t>
  </si>
  <si>
    <t>.395**</t>
  </si>
  <si>
    <t>.371**</t>
  </si>
  <si>
    <t>.574**</t>
  </si>
  <si>
    <t>.539**</t>
  </si>
  <si>
    <t>.524**</t>
  </si>
  <si>
    <t>.433**</t>
  </si>
  <si>
    <t>Efektivitas kinerja (Y)</t>
  </si>
  <si>
    <t>.643**</t>
  </si>
  <si>
    <t>.845**</t>
  </si>
  <si>
    <t>.886**</t>
  </si>
  <si>
    <t>.878**</t>
  </si>
  <si>
    <t>.877**</t>
  </si>
  <si>
    <t>.873**</t>
  </si>
  <si>
    <t>.789**</t>
  </si>
  <si>
    <t>.624**</t>
  </si>
  <si>
    <t>Kinerja Karyawan</t>
  </si>
  <si>
    <t>Waktu Pengiriman</t>
  </si>
  <si>
    <t>Biaya Operasional</t>
  </si>
  <si>
    <t>Pendidikan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</si>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</sst>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m/d/yyyy\ h:mm:ss"/>
    <numFmt numFmtId="165" formatCode="###0"/>
    <numFmt numFmtId="166" formatCode="###0.000"/>
    <numFmt numFmtId="167" formatCode="###0.0"/>
    <numFmt numFmtId="168" formatCode="###0.00000"/>
    <numFmt numFmtId="169" formatCode="###0.0000"/>
  </numFmts>
  <fonts count="2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  <font>
      <sz val="10"/>
      <color theme="0"/>
      <name val="Arial"/>
      <family val="2"/>
      <scheme val="minor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vertAlign val="superscript"/>
      <sz val="9"/>
      <color indexed="60"/>
      <name val="Arial"/>
    </font>
    <font>
      <vertAlign val="superscript"/>
      <sz val="9"/>
      <color indexed="62"/>
      <name val="Arial"/>
    </font>
    <font>
      <b/>
      <sz val="10"/>
      <color theme="0"/>
      <name val="Arial"/>
      <family val="2"/>
      <scheme val="minor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indexed="60"/>
      <name val="Arial Bold"/>
    </font>
    <font>
      <sz val="11"/>
      <color rgb="FF000000"/>
      <name val="Times New Roman"/>
      <family val="1"/>
    </font>
    <font>
      <sz val="9"/>
      <color indexed="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B3F86"/>
      </left>
      <right/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442F65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8F9FA"/>
      </left>
      <right/>
      <top style="thin">
        <color rgb="FFF8F9FA"/>
      </top>
      <bottom style="thin">
        <color rgb="FFF8F9FA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 style="thin">
        <color indexed="63"/>
      </right>
      <top style="thin">
        <color indexed="61"/>
      </top>
      <bottom/>
      <diagonal/>
    </border>
    <border>
      <left style="thin">
        <color indexed="63"/>
      </left>
      <right style="thin">
        <color indexed="63"/>
      </right>
      <top style="thin">
        <color indexed="61"/>
      </top>
      <bottom/>
      <diagonal/>
    </border>
    <border>
      <left style="thin">
        <color indexed="63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/>
      <top/>
      <bottom style="thin">
        <color indexed="61"/>
      </bottom>
      <diagonal/>
    </border>
    <border>
      <left style="thin">
        <color indexed="63"/>
      </left>
      <right style="thin">
        <color indexed="61"/>
      </right>
      <top/>
      <bottom style="thin">
        <color indexed="61"/>
      </bottom>
      <diagonal/>
    </border>
    <border>
      <left style="thin">
        <color indexed="63"/>
      </left>
      <right style="thin">
        <color indexed="61"/>
      </right>
      <top style="thin">
        <color indexed="61"/>
      </top>
      <bottom style="thin">
        <color indexed="22"/>
      </bottom>
      <diagonal/>
    </border>
    <border>
      <left style="thin">
        <color indexed="61"/>
      </left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1"/>
      </right>
      <top style="thin">
        <color indexed="22"/>
      </top>
      <bottom style="thin">
        <color indexed="22"/>
      </bottom>
      <diagonal/>
    </border>
    <border>
      <left style="thin">
        <color indexed="61"/>
      </left>
      <right/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 style="thin">
        <color indexed="61"/>
      </left>
      <right/>
      <top style="thin">
        <color indexed="61"/>
      </top>
      <bottom style="thin">
        <color indexed="61"/>
      </bottom>
      <diagonal/>
    </border>
    <border>
      <left/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FFFFFF"/>
      </left>
      <right/>
      <top style="thin">
        <color rgb="FFFFFFFF"/>
      </top>
      <bottom style="thin">
        <color rgb="FF442F65"/>
      </bottom>
      <diagonal/>
    </border>
    <border>
      <left/>
      <right style="thin">
        <color rgb="FF5B3F86"/>
      </right>
      <top style="thin">
        <color rgb="FF442F65"/>
      </top>
      <bottom style="thin">
        <color rgb="FF442F65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</cellStyleXfs>
  <cellXfs count="227">
    <xf numFmtId="0" fontId="0" fillId="0" borderId="0" xfId="0" applyFont="1" applyAlignment="1"/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0" applyNumberFormat="1" applyFont="1" applyAlignment="1">
      <alignment horizontal="center"/>
    </xf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/>
    <xf numFmtId="0" fontId="6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9" fillId="0" borderId="0" xfId="0" applyFont="1" applyAlignment="1"/>
    <xf numFmtId="0" fontId="19" fillId="0" borderId="13" xfId="0" applyFont="1" applyBorder="1" applyAlignment="1"/>
    <xf numFmtId="0" fontId="19" fillId="0" borderId="13" xfId="0" applyFont="1" applyBorder="1" applyAlignment="1">
      <alignment horizontal="center"/>
    </xf>
    <xf numFmtId="0" fontId="0" fillId="5" borderId="0" xfId="0" applyFont="1" applyFill="1" applyAlignment="1">
      <alignment horizontal="center"/>
    </xf>
    <xf numFmtId="9" fontId="19" fillId="0" borderId="13" xfId="1" applyFont="1" applyBorder="1" applyAlignment="1">
      <alignment horizontal="center"/>
    </xf>
    <xf numFmtId="9" fontId="19" fillId="0" borderId="13" xfId="0" applyNumberFormat="1" applyFont="1" applyBorder="1" applyAlignment="1">
      <alignment horizontal="center"/>
    </xf>
    <xf numFmtId="0" fontId="18" fillId="6" borderId="13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1" fontId="18" fillId="0" borderId="13" xfId="1" applyNumberFormat="1" applyFont="1" applyBorder="1" applyAlignment="1">
      <alignment horizontal="center"/>
    </xf>
    <xf numFmtId="0" fontId="10" fillId="0" borderId="0" xfId="2"/>
    <xf numFmtId="0" fontId="12" fillId="0" borderId="21" xfId="2" applyFont="1" applyBorder="1" applyAlignment="1">
      <alignment horizontal="center" wrapText="1"/>
    </xf>
    <xf numFmtId="0" fontId="12" fillId="0" borderId="23" xfId="2" applyFont="1" applyBorder="1" applyAlignment="1">
      <alignment horizontal="center" wrapText="1"/>
    </xf>
    <xf numFmtId="0" fontId="12" fillId="4" borderId="25" xfId="2" applyFont="1" applyFill="1" applyBorder="1" applyAlignment="1">
      <alignment horizontal="left" vertical="top" wrapText="1"/>
    </xf>
    <xf numFmtId="165" fontId="13" fillId="0" borderId="26" xfId="2" applyNumberFormat="1" applyFont="1" applyBorder="1" applyAlignment="1">
      <alignment horizontal="right" vertical="top"/>
    </xf>
    <xf numFmtId="0" fontId="12" fillId="4" borderId="29" xfId="2" applyFont="1" applyFill="1" applyBorder="1" applyAlignment="1">
      <alignment horizontal="left" vertical="top" wrapText="1"/>
    </xf>
    <xf numFmtId="0" fontId="12" fillId="4" borderId="33" xfId="2" applyFont="1" applyFill="1" applyBorder="1" applyAlignment="1">
      <alignment horizontal="left" vertical="top" wrapText="1"/>
    </xf>
    <xf numFmtId="165" fontId="13" fillId="0" borderId="34" xfId="2" applyNumberFormat="1" applyFont="1" applyBorder="1" applyAlignment="1">
      <alignment horizontal="right" vertical="top"/>
    </xf>
    <xf numFmtId="167" fontId="13" fillId="0" borderId="28" xfId="2" applyNumberFormat="1" applyFont="1" applyBorder="1" applyAlignment="1">
      <alignment horizontal="right" vertical="top"/>
    </xf>
    <xf numFmtId="165" fontId="13" fillId="0" borderId="30" xfId="2" applyNumberFormat="1" applyFont="1" applyBorder="1" applyAlignment="1">
      <alignment horizontal="right" vertical="top"/>
    </xf>
    <xf numFmtId="167" fontId="13" fillId="0" borderId="32" xfId="2" applyNumberFormat="1" applyFont="1" applyBorder="1" applyAlignment="1">
      <alignment horizontal="right" vertical="top"/>
    </xf>
    <xf numFmtId="167" fontId="13" fillId="0" borderId="36" xfId="2" applyNumberFormat="1" applyFont="1" applyBorder="1" applyAlignment="1">
      <alignment horizontal="right" vertical="top"/>
    </xf>
    <xf numFmtId="166" fontId="13" fillId="0" borderId="37" xfId="2" applyNumberFormat="1" applyFont="1" applyBorder="1" applyAlignment="1">
      <alignment horizontal="right" vertical="top"/>
    </xf>
    <xf numFmtId="165" fontId="13" fillId="0" borderId="38" xfId="2" applyNumberFormat="1" applyFont="1" applyBorder="1" applyAlignment="1">
      <alignment horizontal="right" vertical="top"/>
    </xf>
    <xf numFmtId="0" fontId="10" fillId="0" borderId="0" xfId="3"/>
    <xf numFmtId="0" fontId="12" fillId="0" borderId="21" xfId="3" applyFont="1" applyBorder="1" applyAlignment="1">
      <alignment horizontal="center" wrapText="1"/>
    </xf>
    <xf numFmtId="0" fontId="12" fillId="0" borderId="22" xfId="3" applyFont="1" applyBorder="1" applyAlignment="1">
      <alignment horizontal="center" wrapText="1"/>
    </xf>
    <xf numFmtId="0" fontId="12" fillId="0" borderId="23" xfId="3" applyFont="1" applyBorder="1" applyAlignment="1">
      <alignment horizontal="center" wrapText="1"/>
    </xf>
    <xf numFmtId="0" fontId="12" fillId="4" borderId="25" xfId="3" applyFont="1" applyFill="1" applyBorder="1" applyAlignment="1">
      <alignment horizontal="left" vertical="top" wrapText="1"/>
    </xf>
    <xf numFmtId="166" fontId="13" fillId="0" borderId="26" xfId="3" applyNumberFormat="1" applyFont="1" applyBorder="1" applyAlignment="1">
      <alignment horizontal="right" vertical="top"/>
    </xf>
    <xf numFmtId="166" fontId="13" fillId="0" borderId="27" xfId="3" applyNumberFormat="1" applyFont="1" applyBorder="1" applyAlignment="1">
      <alignment horizontal="right" vertical="top"/>
    </xf>
    <xf numFmtId="0" fontId="13" fillId="0" borderId="27" xfId="3" applyFont="1" applyBorder="1" applyAlignment="1">
      <alignment horizontal="left" vertical="top" wrapText="1"/>
    </xf>
    <xf numFmtId="0" fontId="12" fillId="4" borderId="29" xfId="3" applyFont="1" applyFill="1" applyBorder="1" applyAlignment="1">
      <alignment horizontal="left" vertical="top" wrapText="1"/>
    </xf>
    <xf numFmtId="166" fontId="13" fillId="0" borderId="30" xfId="3" applyNumberFormat="1" applyFont="1" applyBorder="1" applyAlignment="1">
      <alignment horizontal="right" vertical="top"/>
    </xf>
    <xf numFmtId="166" fontId="13" fillId="0" borderId="31" xfId="3" applyNumberFormat="1" applyFont="1" applyBorder="1" applyAlignment="1">
      <alignment horizontal="right" vertical="top"/>
    </xf>
    <xf numFmtId="0" fontId="12" fillId="4" borderId="33" xfId="3" applyFont="1" applyFill="1" applyBorder="1" applyAlignment="1">
      <alignment horizontal="left" vertical="top" wrapText="1"/>
    </xf>
    <xf numFmtId="166" fontId="13" fillId="0" borderId="34" xfId="3" applyNumberFormat="1" applyFont="1" applyBorder="1" applyAlignment="1">
      <alignment horizontal="right" vertical="top"/>
    </xf>
    <xf numFmtId="166" fontId="13" fillId="0" borderId="35" xfId="3" applyNumberFormat="1" applyFont="1" applyBorder="1" applyAlignment="1">
      <alignment horizontal="right" vertical="top"/>
    </xf>
    <xf numFmtId="0" fontId="12" fillId="4" borderId="42" xfId="3" applyFont="1" applyFill="1" applyBorder="1" applyAlignment="1">
      <alignment horizontal="left" vertical="top"/>
    </xf>
    <xf numFmtId="0" fontId="13" fillId="0" borderId="37" xfId="3" applyFont="1" applyBorder="1" applyAlignment="1">
      <alignment horizontal="right" vertical="top"/>
    </xf>
    <xf numFmtId="166" fontId="13" fillId="0" borderId="43" xfId="3" applyNumberFormat="1" applyFont="1" applyBorder="1" applyAlignment="1">
      <alignment horizontal="right" vertical="top"/>
    </xf>
    <xf numFmtId="168" fontId="13" fillId="0" borderId="38" xfId="3" applyNumberFormat="1" applyFont="1" applyBorder="1" applyAlignment="1">
      <alignment horizontal="right" vertical="top"/>
    </xf>
    <xf numFmtId="165" fontId="13" fillId="0" borderId="27" xfId="3" applyNumberFormat="1" applyFont="1" applyBorder="1" applyAlignment="1">
      <alignment horizontal="right" vertical="top"/>
    </xf>
    <xf numFmtId="0" fontId="13" fillId="0" borderId="28" xfId="3" applyFont="1" applyBorder="1" applyAlignment="1">
      <alignment horizontal="right" vertical="top"/>
    </xf>
    <xf numFmtId="165" fontId="13" fillId="0" borderId="31" xfId="3" applyNumberFormat="1" applyFont="1" applyBorder="1" applyAlignment="1">
      <alignment horizontal="right" vertical="top"/>
    </xf>
    <xf numFmtId="0" fontId="13" fillId="0" borderId="31" xfId="3" applyFont="1" applyBorder="1" applyAlignment="1">
      <alignment horizontal="left" vertical="top" wrapText="1"/>
    </xf>
    <xf numFmtId="0" fontId="13" fillId="0" borderId="32" xfId="3" applyFont="1" applyBorder="1" applyAlignment="1">
      <alignment horizontal="left" vertical="top" wrapText="1"/>
    </xf>
    <xf numFmtId="165" fontId="13" fillId="0" borderId="35" xfId="3" applyNumberFormat="1" applyFont="1" applyBorder="1" applyAlignment="1">
      <alignment horizontal="right" vertical="top"/>
    </xf>
    <xf numFmtId="0" fontId="13" fillId="0" borderId="35" xfId="3" applyFont="1" applyBorder="1" applyAlignment="1">
      <alignment horizontal="left" vertical="top" wrapText="1"/>
    </xf>
    <xf numFmtId="0" fontId="13" fillId="0" borderId="36" xfId="3" applyFont="1" applyBorder="1" applyAlignment="1">
      <alignment horizontal="left" vertical="top" wrapText="1"/>
    </xf>
    <xf numFmtId="169" fontId="13" fillId="0" borderId="26" xfId="3" applyNumberFormat="1" applyFont="1" applyBorder="1" applyAlignment="1">
      <alignment horizontal="right" vertical="top"/>
    </xf>
    <xf numFmtId="169" fontId="13" fillId="0" borderId="27" xfId="3" applyNumberFormat="1" applyFont="1" applyBorder="1" applyAlignment="1">
      <alignment horizontal="right" vertical="top"/>
    </xf>
    <xf numFmtId="168" fontId="13" fillId="0" borderId="27" xfId="3" applyNumberFormat="1" applyFont="1" applyBorder="1" applyAlignment="1">
      <alignment horizontal="right" vertical="top"/>
    </xf>
    <xf numFmtId="165" fontId="13" fillId="0" borderId="28" xfId="3" applyNumberFormat="1" applyFont="1" applyBorder="1" applyAlignment="1">
      <alignment horizontal="right" vertical="top"/>
    </xf>
    <xf numFmtId="165" fontId="13" fillId="0" borderId="32" xfId="3" applyNumberFormat="1" applyFont="1" applyBorder="1" applyAlignment="1">
      <alignment horizontal="right" vertical="top"/>
    </xf>
    <xf numFmtId="169" fontId="13" fillId="0" borderId="30" xfId="3" applyNumberFormat="1" applyFont="1" applyBorder="1" applyAlignment="1">
      <alignment horizontal="right" vertical="top"/>
    </xf>
    <xf numFmtId="169" fontId="13" fillId="0" borderId="31" xfId="3" applyNumberFormat="1" applyFont="1" applyBorder="1" applyAlignment="1">
      <alignment horizontal="right" vertical="top"/>
    </xf>
    <xf numFmtId="168" fontId="13" fillId="0" borderId="31" xfId="3" applyNumberFormat="1" applyFont="1" applyBorder="1" applyAlignment="1">
      <alignment horizontal="right" vertical="top"/>
    </xf>
    <xf numFmtId="168" fontId="13" fillId="0" borderId="30" xfId="3" applyNumberFormat="1" applyFont="1" applyBorder="1" applyAlignment="1">
      <alignment horizontal="right" vertical="top"/>
    </xf>
    <xf numFmtId="165" fontId="13" fillId="0" borderId="36" xfId="3" applyNumberFormat="1" applyFont="1" applyBorder="1" applyAlignment="1">
      <alignment horizontal="right" vertical="top"/>
    </xf>
    <xf numFmtId="0" fontId="10" fillId="0" borderId="0" xfId="4"/>
    <xf numFmtId="0" fontId="12" fillId="0" borderId="21" xfId="4" applyFont="1" applyBorder="1" applyAlignment="1">
      <alignment horizontal="center" wrapText="1"/>
    </xf>
    <xf numFmtId="0" fontId="12" fillId="0" borderId="22" xfId="4" applyFont="1" applyBorder="1" applyAlignment="1">
      <alignment horizontal="center" wrapText="1"/>
    </xf>
    <xf numFmtId="0" fontId="12" fillId="0" borderId="23" xfId="4" applyFont="1" applyBorder="1" applyAlignment="1">
      <alignment horizontal="center" wrapText="1"/>
    </xf>
    <xf numFmtId="0" fontId="12" fillId="4" borderId="42" xfId="4" applyFont="1" applyFill="1" applyBorder="1" applyAlignment="1">
      <alignment horizontal="left" vertical="top"/>
    </xf>
    <xf numFmtId="0" fontId="13" fillId="0" borderId="37" xfId="4" applyFont="1" applyBorder="1" applyAlignment="1">
      <alignment horizontal="right" vertical="top"/>
    </xf>
    <xf numFmtId="166" fontId="13" fillId="0" borderId="43" xfId="4" applyNumberFormat="1" applyFont="1" applyBorder="1" applyAlignment="1">
      <alignment horizontal="right" vertical="top"/>
    </xf>
    <xf numFmtId="166" fontId="13" fillId="0" borderId="38" xfId="4" applyNumberFormat="1" applyFont="1" applyBorder="1" applyAlignment="1">
      <alignment horizontal="right" vertical="top"/>
    </xf>
    <xf numFmtId="0" fontId="12" fillId="0" borderId="40" xfId="4" applyFont="1" applyBorder="1" applyAlignment="1">
      <alignment horizontal="center" wrapText="1"/>
    </xf>
    <xf numFmtId="0" fontId="12" fillId="4" borderId="25" xfId="4" applyFont="1" applyFill="1" applyBorder="1" applyAlignment="1">
      <alignment horizontal="left" vertical="top" wrapText="1"/>
    </xf>
    <xf numFmtId="166" fontId="13" fillId="0" borderId="26" xfId="4" applyNumberFormat="1" applyFont="1" applyBorder="1" applyAlignment="1">
      <alignment horizontal="right" vertical="top"/>
    </xf>
    <xf numFmtId="166" fontId="13" fillId="0" borderId="27" xfId="4" applyNumberFormat="1" applyFont="1" applyBorder="1" applyAlignment="1">
      <alignment horizontal="right" vertical="top"/>
    </xf>
    <xf numFmtId="0" fontId="13" fillId="0" borderId="27" xfId="4" applyFont="1" applyBorder="1" applyAlignment="1">
      <alignment horizontal="left" vertical="top" wrapText="1"/>
    </xf>
    <xf numFmtId="166" fontId="13" fillId="0" borderId="28" xfId="4" applyNumberFormat="1" applyFont="1" applyBorder="1" applyAlignment="1">
      <alignment horizontal="right" vertical="top"/>
    </xf>
    <xf numFmtId="0" fontId="12" fillId="4" borderId="33" xfId="4" applyFont="1" applyFill="1" applyBorder="1" applyAlignment="1">
      <alignment horizontal="left" vertical="top" wrapText="1"/>
    </xf>
    <xf numFmtId="166" fontId="13" fillId="0" borderId="34" xfId="4" applyNumberFormat="1" applyFont="1" applyBorder="1" applyAlignment="1">
      <alignment horizontal="right" vertical="top"/>
    </xf>
    <xf numFmtId="166" fontId="13" fillId="0" borderId="35" xfId="4" applyNumberFormat="1" applyFont="1" applyBorder="1" applyAlignment="1">
      <alignment horizontal="right" vertical="top"/>
    </xf>
    <xf numFmtId="166" fontId="13" fillId="0" borderId="36" xfId="4" applyNumberFormat="1" applyFont="1" applyBorder="1" applyAlignment="1">
      <alignment horizontal="right" vertical="top"/>
    </xf>
    <xf numFmtId="165" fontId="13" fillId="0" borderId="27" xfId="4" applyNumberFormat="1" applyFont="1" applyBorder="1" applyAlignment="1">
      <alignment horizontal="right" vertical="top"/>
    </xf>
    <xf numFmtId="0" fontId="13" fillId="0" borderId="28" xfId="4" applyFont="1" applyBorder="1" applyAlignment="1">
      <alignment horizontal="right" vertical="top"/>
    </xf>
    <xf numFmtId="0" fontId="12" fillId="4" borderId="29" xfId="4" applyFont="1" applyFill="1" applyBorder="1" applyAlignment="1">
      <alignment horizontal="left" vertical="top" wrapText="1"/>
    </xf>
    <xf numFmtId="166" fontId="13" fillId="0" borderId="30" xfId="4" applyNumberFormat="1" applyFont="1" applyBorder="1" applyAlignment="1">
      <alignment horizontal="right" vertical="top"/>
    </xf>
    <xf numFmtId="165" fontId="13" fillId="0" borderId="31" xfId="4" applyNumberFormat="1" applyFont="1" applyBorder="1" applyAlignment="1">
      <alignment horizontal="right" vertical="top"/>
    </xf>
    <xf numFmtId="166" fontId="13" fillId="0" borderId="31" xfId="4" applyNumberFormat="1" applyFont="1" applyBorder="1" applyAlignment="1">
      <alignment horizontal="right" vertical="top"/>
    </xf>
    <xf numFmtId="0" fontId="13" fillId="0" borderId="31" xfId="4" applyFont="1" applyBorder="1" applyAlignment="1">
      <alignment horizontal="left" vertical="top" wrapText="1"/>
    </xf>
    <xf numFmtId="0" fontId="13" fillId="0" borderId="32" xfId="4" applyFont="1" applyBorder="1" applyAlignment="1">
      <alignment horizontal="left" vertical="top" wrapText="1"/>
    </xf>
    <xf numFmtId="165" fontId="13" fillId="0" borderId="35" xfId="4" applyNumberFormat="1" applyFont="1" applyBorder="1" applyAlignment="1">
      <alignment horizontal="right" vertical="top"/>
    </xf>
    <xf numFmtId="0" fontId="13" fillId="0" borderId="35" xfId="4" applyFont="1" applyBorder="1" applyAlignment="1">
      <alignment horizontal="left" vertical="top" wrapText="1"/>
    </xf>
    <xf numFmtId="0" fontId="13" fillId="0" borderId="36" xfId="4" applyFont="1" applyBorder="1" applyAlignment="1">
      <alignment horizontal="left" vertical="top" wrapText="1"/>
    </xf>
    <xf numFmtId="166" fontId="13" fillId="0" borderId="32" xfId="4" applyNumberFormat="1" applyFont="1" applyBorder="1" applyAlignment="1">
      <alignment horizontal="right" vertical="top"/>
    </xf>
    <xf numFmtId="0" fontId="20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2" fillId="0" borderId="22" xfId="3" applyFont="1" applyBorder="1" applyAlignment="1">
      <alignment horizontal="center" wrapText="1"/>
    </xf>
    <xf numFmtId="0" fontId="12" fillId="4" borderId="29" xfId="3" applyFont="1" applyFill="1" applyBorder="1" applyAlignment="1">
      <alignment horizontal="left" vertical="top" wrapText="1"/>
    </xf>
    <xf numFmtId="0" fontId="12" fillId="4" borderId="33" xfId="3" applyFont="1" applyFill="1" applyBorder="1" applyAlignment="1">
      <alignment horizontal="left" vertical="top" wrapText="1"/>
    </xf>
    <xf numFmtId="0" fontId="0" fillId="0" borderId="13" xfId="0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12" fillId="0" borderId="13" xfId="2" applyFont="1" applyBorder="1" applyAlignment="1">
      <alignment horizontal="center" wrapText="1"/>
    </xf>
    <xf numFmtId="0" fontId="12" fillId="4" borderId="13" xfId="2" applyFont="1" applyFill="1" applyBorder="1" applyAlignment="1">
      <alignment horizontal="left" vertical="top" wrapText="1"/>
    </xf>
    <xf numFmtId="165" fontId="13" fillId="0" borderId="13" xfId="2" applyNumberFormat="1" applyFont="1" applyBorder="1" applyAlignment="1">
      <alignment horizontal="right" vertical="top"/>
    </xf>
    <xf numFmtId="0" fontId="13" fillId="0" borderId="13" xfId="2" applyFont="1" applyBorder="1" applyAlignment="1">
      <alignment horizontal="right" vertical="top"/>
    </xf>
    <xf numFmtId="166" fontId="13" fillId="0" borderId="13" xfId="2" applyNumberFormat="1" applyFont="1" applyBorder="1" applyAlignment="1">
      <alignment horizontal="right" vertical="top"/>
    </xf>
    <xf numFmtId="0" fontId="23" fillId="0" borderId="13" xfId="2" applyFont="1" applyFill="1" applyBorder="1" applyAlignment="1">
      <alignment horizontal="right" vertical="top"/>
    </xf>
    <xf numFmtId="0" fontId="13" fillId="0" borderId="13" xfId="2" applyFont="1" applyBorder="1" applyAlignment="1">
      <alignment horizontal="left" vertical="top" wrapText="1"/>
    </xf>
    <xf numFmtId="166" fontId="13" fillId="0" borderId="13" xfId="2" applyNumberFormat="1" applyFont="1" applyFill="1" applyBorder="1" applyAlignment="1">
      <alignment horizontal="right" vertical="top"/>
    </xf>
    <xf numFmtId="165" fontId="13" fillId="0" borderId="13" xfId="2" applyNumberFormat="1" applyFont="1" applyFill="1" applyBorder="1" applyAlignment="1">
      <alignment horizontal="right" vertical="top"/>
    </xf>
    <xf numFmtId="0" fontId="13" fillId="0" borderId="13" xfId="2" applyFont="1" applyFill="1" applyBorder="1" applyAlignment="1">
      <alignment horizontal="left" vertical="top" wrapText="1"/>
    </xf>
    <xf numFmtId="0" fontId="23" fillId="0" borderId="13" xfId="2" applyFont="1" applyBorder="1" applyAlignment="1">
      <alignment horizontal="right" vertical="top"/>
    </xf>
    <xf numFmtId="0" fontId="12" fillId="0" borderId="49" xfId="3" applyFont="1" applyBorder="1" applyAlignment="1">
      <alignment horizontal="center" wrapText="1"/>
    </xf>
    <xf numFmtId="0" fontId="12" fillId="0" borderId="52" xfId="3" applyFont="1" applyBorder="1" applyAlignment="1">
      <alignment horizontal="center" wrapText="1"/>
    </xf>
    <xf numFmtId="0" fontId="13" fillId="0" borderId="53" xfId="3" applyFont="1" applyBorder="1" applyAlignment="1">
      <alignment horizontal="left" vertical="top" wrapText="1"/>
    </xf>
    <xf numFmtId="166" fontId="13" fillId="0" borderId="55" xfId="3" applyNumberFormat="1" applyFont="1" applyBorder="1" applyAlignment="1">
      <alignment horizontal="right" vertical="top"/>
    </xf>
    <xf numFmtId="166" fontId="13" fillId="0" borderId="57" xfId="3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60" xfId="0" applyFont="1" applyBorder="1" applyAlignment="1">
      <alignment vertical="center"/>
    </xf>
    <xf numFmtId="0" fontId="3" fillId="0" borderId="61" xfId="0" applyFont="1" applyBorder="1" applyAlignment="1">
      <alignment horizontal="left" vertical="center" wrapText="1"/>
    </xf>
    <xf numFmtId="0" fontId="1" fillId="0" borderId="62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1" fillId="0" borderId="64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6" borderId="13" xfId="0" applyFont="1" applyFill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20" fillId="6" borderId="13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2" fontId="19" fillId="0" borderId="13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/>
    </xf>
    <xf numFmtId="2" fontId="18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3" xfId="0" applyFont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top" wrapText="1"/>
    </xf>
    <xf numFmtId="0" fontId="11" fillId="0" borderId="0" xfId="2" applyFont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left" vertical="top" wrapText="1"/>
    </xf>
    <xf numFmtId="0" fontId="13" fillId="0" borderId="13" xfId="2" applyFont="1" applyBorder="1" applyAlignment="1">
      <alignment horizontal="left" vertical="top" wrapText="1"/>
    </xf>
    <xf numFmtId="0" fontId="12" fillId="0" borderId="20" xfId="2" applyFont="1" applyBorder="1" applyAlignment="1">
      <alignment horizontal="left" wrapText="1"/>
    </xf>
    <xf numFmtId="0" fontId="12" fillId="4" borderId="25" xfId="2" applyFont="1" applyFill="1" applyBorder="1" applyAlignment="1">
      <alignment horizontal="left" vertical="top" wrapText="1"/>
    </xf>
    <xf numFmtId="0" fontId="12" fillId="4" borderId="29" xfId="2" applyFont="1" applyFill="1" applyBorder="1" applyAlignment="1">
      <alignment horizontal="left" vertical="top" wrapText="1"/>
    </xf>
    <xf numFmtId="0" fontId="12" fillId="4" borderId="33" xfId="2" applyFont="1" applyFill="1" applyBorder="1" applyAlignment="1">
      <alignment horizontal="left" vertical="top" wrapText="1"/>
    </xf>
    <xf numFmtId="0" fontId="11" fillId="0" borderId="13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left" wrapText="1"/>
    </xf>
    <xf numFmtId="0" fontId="22" fillId="0" borderId="1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13" fillId="0" borderId="0" xfId="3" applyFont="1" applyBorder="1" applyAlignment="1">
      <alignment horizontal="left" vertical="top" wrapText="1"/>
    </xf>
    <xf numFmtId="0" fontId="11" fillId="0" borderId="0" xfId="3" applyFont="1" applyBorder="1" applyAlignment="1">
      <alignment horizontal="center" vertical="center" wrapText="1"/>
    </xf>
    <xf numFmtId="0" fontId="12" fillId="0" borderId="20" xfId="3" applyFont="1" applyBorder="1" applyAlignment="1">
      <alignment horizontal="left" wrapText="1"/>
    </xf>
    <xf numFmtId="0" fontId="12" fillId="4" borderId="24" xfId="3" applyFont="1" applyFill="1" applyBorder="1" applyAlignment="1">
      <alignment horizontal="left" vertical="top"/>
    </xf>
    <xf numFmtId="0" fontId="12" fillId="4" borderId="29" xfId="3" applyFont="1" applyFill="1" applyBorder="1" applyAlignment="1">
      <alignment horizontal="left" vertical="top" wrapText="1"/>
    </xf>
    <xf numFmtId="0" fontId="12" fillId="4" borderId="33" xfId="3" applyFont="1" applyFill="1" applyBorder="1" applyAlignment="1">
      <alignment horizontal="left" vertical="top" wrapText="1"/>
    </xf>
    <xf numFmtId="0" fontId="12" fillId="4" borderId="47" xfId="3" applyFont="1" applyFill="1" applyBorder="1" applyAlignment="1">
      <alignment horizontal="left" vertical="top"/>
    </xf>
    <xf numFmtId="0" fontId="12" fillId="4" borderId="54" xfId="3" applyFont="1" applyFill="1" applyBorder="1" applyAlignment="1">
      <alignment horizontal="left" vertical="top" wrapText="1"/>
    </xf>
    <xf numFmtId="0" fontId="12" fillId="4" borderId="56" xfId="3" applyFont="1" applyFill="1" applyBorder="1" applyAlignment="1">
      <alignment horizontal="left" vertical="top" wrapText="1"/>
    </xf>
    <xf numFmtId="0" fontId="11" fillId="0" borderId="58" xfId="3" applyFont="1" applyBorder="1" applyAlignment="1">
      <alignment horizontal="center" vertical="center" wrapText="1"/>
    </xf>
    <xf numFmtId="0" fontId="11" fillId="0" borderId="42" xfId="3" applyFont="1" applyBorder="1" applyAlignment="1">
      <alignment horizontal="center" vertical="center" wrapText="1"/>
    </xf>
    <xf numFmtId="0" fontId="11" fillId="0" borderId="59" xfId="3" applyFont="1" applyBorder="1" applyAlignment="1">
      <alignment horizontal="center" vertical="center" wrapText="1"/>
    </xf>
    <xf numFmtId="0" fontId="12" fillId="0" borderId="47" xfId="3" applyFont="1" applyBorder="1" applyAlignment="1">
      <alignment horizontal="left" wrapText="1"/>
    </xf>
    <xf numFmtId="0" fontId="12" fillId="0" borderId="24" xfId="3" applyFont="1" applyBorder="1" applyAlignment="1">
      <alignment horizontal="left" wrapText="1"/>
    </xf>
    <xf numFmtId="0" fontId="12" fillId="0" borderId="51" xfId="3" applyFont="1" applyBorder="1" applyAlignment="1">
      <alignment horizontal="left" wrapText="1"/>
    </xf>
    <xf numFmtId="0" fontId="12" fillId="0" borderId="48" xfId="3" applyFont="1" applyBorder="1" applyAlignment="1">
      <alignment horizontal="center" wrapText="1"/>
    </xf>
    <xf numFmtId="0" fontId="12" fillId="0" borderId="49" xfId="3" applyFont="1" applyBorder="1" applyAlignment="1">
      <alignment horizontal="center" wrapText="1"/>
    </xf>
    <xf numFmtId="0" fontId="12" fillId="0" borderId="22" xfId="3" applyFont="1" applyBorder="1" applyAlignment="1">
      <alignment horizontal="center" wrapText="1"/>
    </xf>
    <xf numFmtId="0" fontId="12" fillId="0" borderId="50" xfId="3" applyFont="1" applyBorder="1" applyAlignment="1">
      <alignment horizontal="center" wrapText="1"/>
    </xf>
    <xf numFmtId="0" fontId="12" fillId="4" borderId="24" xfId="4" applyFont="1" applyFill="1" applyBorder="1" applyAlignment="1">
      <alignment horizontal="left" vertical="top"/>
    </xf>
    <xf numFmtId="0" fontId="12" fillId="4" borderId="33" xfId="4" applyFont="1" applyFill="1" applyBorder="1" applyAlignment="1">
      <alignment horizontal="left" vertical="top" wrapText="1"/>
    </xf>
    <xf numFmtId="0" fontId="13" fillId="0" borderId="0" xfId="4" applyFont="1" applyBorder="1" applyAlignment="1">
      <alignment horizontal="left" vertical="top" wrapText="1"/>
    </xf>
    <xf numFmtId="0" fontId="11" fillId="0" borderId="0" xfId="4" applyFont="1" applyBorder="1" applyAlignment="1">
      <alignment horizontal="center" vertical="center" wrapText="1"/>
    </xf>
    <xf numFmtId="0" fontId="12" fillId="0" borderId="20" xfId="4" applyFont="1" applyBorder="1" applyAlignment="1">
      <alignment horizontal="left" wrapText="1"/>
    </xf>
    <xf numFmtId="0" fontId="12" fillId="0" borderId="0" xfId="4" applyFont="1" applyBorder="1" applyAlignment="1">
      <alignment horizontal="left" wrapText="1"/>
    </xf>
    <xf numFmtId="0" fontId="12" fillId="0" borderId="39" xfId="4" applyFont="1" applyBorder="1" applyAlignment="1">
      <alignment horizontal="center" wrapText="1"/>
    </xf>
    <xf numFmtId="0" fontId="12" fillId="0" borderId="40" xfId="4" applyFont="1" applyBorder="1" applyAlignment="1">
      <alignment horizontal="center" wrapText="1"/>
    </xf>
    <xf numFmtId="0" fontId="12" fillId="0" borderId="22" xfId="4" applyFont="1" applyBorder="1" applyAlignment="1">
      <alignment horizontal="center" wrapText="1"/>
    </xf>
    <xf numFmtId="0" fontId="12" fillId="0" borderId="41" xfId="4" applyFont="1" applyBorder="1" applyAlignment="1">
      <alignment horizontal="center" wrapText="1"/>
    </xf>
    <xf numFmtId="0" fontId="12" fillId="0" borderId="23" xfId="4" applyFont="1" applyBorder="1" applyAlignment="1">
      <alignment horizontal="center" wrapText="1"/>
    </xf>
    <xf numFmtId="0" fontId="12" fillId="4" borderId="29" xfId="4" applyFont="1" applyFill="1" applyBorder="1" applyAlignment="1">
      <alignment horizontal="left" vertical="top" wrapText="1"/>
    </xf>
  </cellXfs>
  <cellStyles count="5">
    <cellStyle name="Normal" xfId="0" builtinId="0"/>
    <cellStyle name="Normal_uji a klasik" xfId="3" xr:uid="{516FBD46-9DB1-4A29-ACC7-70E6C0E67741}"/>
    <cellStyle name="Normal_uji valid" xfId="2" xr:uid="{ECB25919-EA43-4641-84E9-3AD3BABD68D2}"/>
    <cellStyle name="Normal_ujitModel Summary_x0009__x0009__x0009__x0009_" xfId="4" xr:uid="{EB0F346A-680F-4D89-B84A-94F865ADEECA}"/>
    <cellStyle name="Percent" xfId="1" builtinId="5"/>
  </cellStyles>
  <dxfs count="45"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/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F8F9FA"/>
        </left>
        <right style="thin">
          <color rgb="FFF8F9FA"/>
        </right>
        <top style="thin">
          <color rgb="FFF8F9FA"/>
        </top>
        <bottom style="thin">
          <color rgb="FFF8F9FA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0"/>
        <name val="Arial"/>
      </font>
      <alignment horizontal="center" textRotation="0" wrapText="1" indent="0" justifyLastLine="0" shrinkToFit="0" readingOrder="0"/>
    </dxf>
    <dxf>
      <border outline="0">
        <left style="thin">
          <color indexed="64"/>
        </left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0"/>
        <name val="Arial"/>
      </font>
      <alignment textRotation="0" wrapText="1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44"/>
      <tableStyleElement type="firstRowStripe" dxfId="43"/>
      <tableStyleElement type="secondRowStripe" dxfId="4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30</xdr:row>
      <xdr:rowOff>45863</xdr:rowOff>
    </xdr:from>
    <xdr:to>
      <xdr:col>8</xdr:col>
      <xdr:colOff>105903</xdr:colOff>
      <xdr:row>46</xdr:row>
      <xdr:rowOff>95921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43624F-B1D5-4F95-B48E-1865332AA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4" y="9227963"/>
          <a:ext cx="4439779" cy="264085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10</xdr:col>
      <xdr:colOff>160204</xdr:colOff>
      <xdr:row>28</xdr:row>
      <xdr:rowOff>19050</xdr:rowOff>
    </xdr:from>
    <xdr:to>
      <xdr:col>17</xdr:col>
      <xdr:colOff>458067</xdr:colOff>
      <xdr:row>49</xdr:row>
      <xdr:rowOff>105437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400A623-42B5-4195-9B01-23D824F77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56204" y="8877300"/>
          <a:ext cx="4565063" cy="34868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AN106" headerRowDxfId="41">
  <tableColumns count="40">
    <tableColumn id="1" xr3:uid="{00000000-0010-0000-0000-000001000000}" name="Timestamp"/>
    <tableColumn id="2" xr3:uid="{00000000-0010-0000-0000-000002000000}" name="Nama Responden" dataDxfId="40"/>
    <tableColumn id="40" xr3:uid="{37B04FCC-5C58-43E5-A63C-50361FB5BEB0}" name="No Responden" dataDxfId="39"/>
    <tableColumn id="3" xr3:uid="{00000000-0010-0000-0000-000003000000}" name="Jenis Kelamin" dataDxfId="38"/>
    <tableColumn id="4" xr3:uid="{00000000-0010-0000-0000-000004000000}" name="Usia" dataDxfId="37"/>
    <tableColumn id="5" xr3:uid="{00000000-0010-0000-0000-000005000000}" name="Masa Kerja" dataDxfId="36"/>
    <tableColumn id="6" xr3:uid="{00000000-0010-0000-0000-000006000000}" name="Pendidikan Terakhir  _x000a_ " dataDxfId="35"/>
    <tableColumn id="7" xr3:uid="{00000000-0010-0000-0000-000007000000}" name="Pendidikan" dataDxfId="34"/>
    <tableColumn id="8" xr3:uid="{00000000-0010-0000-0000-000008000000}" name="1. Saya selalu menyelesaikan tugas tepat waktu" dataDxfId="33"/>
    <tableColumn id="9" xr3:uid="{00000000-0010-0000-0000-000009000000}" name="2. Saya menyelesaikan pekerjaan dengan ketelitian tinggi. "/>
    <tableColumn id="10" xr3:uid="{00000000-0010-0000-0000-00000A000000}" name="3. Saya selalu mengerjakan tugas sesuai dengan standar kualitas resmi yang ada"/>
    <tableColumn id="11" xr3:uid="{00000000-0010-0000-0000-00000B000000}" name="4. Saya memiliki semangat tinggi dalam melaksanakan pekerjaan."/>
    <tableColumn id="12" xr3:uid="{00000000-0010-0000-0000-00000C000000}" name="5. Saya Terampil dalam melaksanakan pekerjaan sesuai dengan tugas dan fungsi"/>
    <tableColumn id="13" xr3:uid="{00000000-0010-0000-0000-00000D000000}" name="6. Saya dapat meminimalisir kesalahan dalam menyelesaikan pekerjaan"/>
    <tableColumn id="14" xr3:uid="{00000000-0010-0000-0000-00000E000000}" name="7. Saya mengikuti prosedur organisasi yang ada"/>
    <tableColumn id="15" xr3:uid="{00000000-0010-0000-0000-00000F000000}" name="8. Saya menemukan temuan baru dalam menyelesaikan pekerjaan dan masalah yang di hadapi"/>
    <tableColumn id="16" xr3:uid="{00000000-0010-0000-0000-000010000000}" name="9. Perusahaan selalu mengirimkan barang tepat waktu sesuai dengan jadwal yang dijanjikan kepada pelanggan"/>
    <tableColumn id="17" xr3:uid="{00000000-0010-0000-0000-000011000000}" name="10. Keterlambatan dalam pengiriman barang sangat jarang terjadi"/>
    <tableColumn id="18" xr3:uid="{00000000-0010-0000-0000-000012000000}" name="11. Divisi trucking selalu mematuhi jadwal pengiriman yang telah ditentukan"/>
    <tableColumn id="19" xr3:uid="{00000000-0010-0000-0000-000013000000}" name="12. Proses pengiriman dari awal pemesanan hingga barang diterima berjalan cepat"/>
    <tableColumn id="20" xr3:uid="{00000000-0010-0000-0000-000014000000}" name="13. Proses administrasi pengiriman dilakukan tanpa hambatan yang berarti"/>
    <tableColumn id="21" xr3:uid="{00000000-0010-0000-0000-000015000000}" name="14. Pemrosesan pengemasan dan pemuatan barang dilakukan tepat waktu"/>
    <tableColumn id="22" xr3:uid="{00000000-0010-0000-0000-000016000000}" name="15. Jadwal pengiriman disusun dengan mempertimbangkan kapasitas armada dan kondisi lapangan."/>
    <tableColumn id="23" xr3:uid="{00000000-0010-0000-0000-000017000000}" name="16. Perubahan jadwal pengiriman hanya dilakukan dalam keadaan mendesak."/>
    <tableColumn id="24" xr3:uid="{00000000-0010-0000-0000-000018000000}" name="17. Sistem informasi perusahaan mendukung pembuatan jadwal pengiriman yang akurat"/>
    <tableColumn id="25" xr3:uid="{00000000-0010-0000-0000-000019000000}" name="18. Koordinasi antara bagian gudang dan divisi trucking berjalan dengan baik dalam proses pengiriman jawaban"/>
    <tableColumn id="26" xr3:uid="{00000000-0010-0000-0000-00001A000000}" name="19. Hambatan pengiriman dapat segera diselesaikan melalui kerja sama tim"/>
    <tableColumn id="27" xr3:uid="{00000000-0010-0000-0000-00001B000000}" name="20. Komunikasi antara departemen terkait pengiriman berjalan lancar dan efisien"/>
    <tableColumn id="28" xr3:uid="{00000000-0010-0000-0000-00001C000000}" name="21. Perusahaan memiliki perencanaan anggaran biaya operasional yang terstruktur dengan baik"/>
    <tableColumn id="29" xr3:uid="{00000000-0010-0000-0000-00001D000000}" name="22. Pengeluaran operasional dimonitor dan dievaluasi secara rutin"/>
    <tableColumn id="30" xr3:uid="{00000000-0010-0000-0000-00001E000000}" name="23. Penggunaan sumber daya dilakukan secara efisien sesuai kebutuhan"/>
    <tableColumn id="31" xr3:uid="{00000000-0010-0000-0000-00001F000000}" name="24. Sistem informasi (aplikasi) digunakan untuk mencatat dan memantau biaya operasional secara langsung (real-time)."/>
    <tableColumn id="32" xr3:uid="{00000000-0010-0000-0000-000020000000}" name="25. Teknologi management armada (penggunaan GPS, sensor BBM, E TOL) membantu mengurangi biaya tidak langsung"/>
    <tableColumn id="33" xr3:uid="{00000000-0010-0000-0000-000021000000}" name="26. Otomatisasi proses pengiriman membantu menekan biaya operasional"/>
    <tableColumn id="34" xr3:uid="{00000000-0010-0000-0000-000022000000}" name="27. Rute pengiriman selalu dianalisis untuk memilih jalur paling hemat waktu dan biaya (efisien)"/>
    <tableColumn id="35" xr3:uid="{00000000-0010-0000-0000-000023000000}" name="28. Kendaraan dirawat secara berkala untuk menghindari pemborosan biaya"/>
    <tableColumn id="36" xr3:uid="{00000000-0010-0000-0000-000024000000}" name="29. Penggunaan armada disesuaikan dengan kapasitas muatan untuk menekan biaya"/>
    <tableColumn id="37" xr3:uid="{00000000-0010-0000-0000-000025000000}" name="30. Tenaga kerja digunakan secara optimal (maksimal) tanpa menimbulkan biaya lembur berlebih"/>
    <tableColumn id="38" xr3:uid="{00000000-0010-0000-0000-000026000000}" name="31.Jumlah tenaga kerja disesuaikan dengan volume kegiatan pengiriman."/>
    <tableColumn id="39" xr3:uid="{00000000-0010-0000-0000-000027000000}" name="32. Produktivitas tenaga kerja ditingkatkan melalui pelatihan yang mendukung efisiensi"/>
  </tableColumns>
  <tableStyleInfo name="Form Responses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DB9356-23FF-46C0-8179-4882D3E3604E}" name="Form_Responses3" displayName="Form_Responses3" ref="A1:BS106" headerRowDxfId="32">
  <autoFilter ref="A1:BS106" xr:uid="{0E543ECB-EA38-47DC-822C-CC7461422AC5}"/>
  <tableColumns count="71">
    <tableColumn id="1" xr3:uid="{5C44069F-BFA6-4062-8FDF-53CD5E5E61A4}" name="Timestamp"/>
    <tableColumn id="2" xr3:uid="{C04EC5CF-D796-46BE-87DA-ED0A73F72051}" name="Nama Responden"/>
    <tableColumn id="3" xr3:uid="{AB043989-6A75-42FE-A343-F0DB0F59A52D}" name="Jenis Kelamin"/>
    <tableColumn id="4" xr3:uid="{483B8A5F-163A-409D-9B12-5CCCEB293809}" name="Usia"/>
    <tableColumn id="5" xr3:uid="{ACA828D2-6380-48A7-98AA-3AAC94229D21}" name="Masa Kerja"/>
    <tableColumn id="6" xr3:uid="{87E9140F-5C38-40B3-84E3-5D80B74DA69F}" name="Pendidikan Terakhir  _x000a_ "/>
    <tableColumn id="7" xr3:uid="{F1C3F73A-D290-461E-B501-79BA3B01307F}" name="Program Study sesuai ijazah terakhir"/>
    <tableColumn id="8" xr3:uid="{970CF61C-54F8-4B58-A061-3848CA9AAB8A}" name="1. Saya selalu menyelesaikan tugas tepat waktu"/>
    <tableColumn id="40" xr3:uid="{930F1DE2-0C21-4F19-9F90-1BA99A25CCF8}" name="Y1" dataDxfId="31"/>
    <tableColumn id="9" xr3:uid="{A201DDB7-C0B5-4204-8C2B-7A4CFAA3879F}" name="2. Saya menyelesaikan pekerjaan dengan ketelitian tinggi. "/>
    <tableColumn id="41" xr3:uid="{110805A1-90AD-41D2-AECF-0EE045FFFCB9}" name="Y2" dataDxfId="30"/>
    <tableColumn id="10" xr3:uid="{CEC9D49F-2681-4AAD-ADA8-C79EA51097B6}" name="3. Saya selalu mengerjakan tugas sesuai dengan standar kualitas resmi yang ada"/>
    <tableColumn id="42" xr3:uid="{11C773E7-C4D5-4CA4-916C-5A01332DC2F2}" name="Y3" dataDxfId="29"/>
    <tableColumn id="11" xr3:uid="{B2C86AF1-4890-440C-8574-38784D1B2E46}" name="4. Saya memiliki semangat tinggi dalam melaksanakan pekerjaan."/>
    <tableColumn id="43" xr3:uid="{A937BCD7-6F9C-48A9-B2BA-4FDD5543347B}" name="Y4" dataDxfId="28"/>
    <tableColumn id="12" xr3:uid="{A66BDECD-6DBD-450D-B421-EDD8FD07D623}" name="5. Saya Terampil dalam melaksanakan pekerjaan sesuai dengan tugas dan fungsi"/>
    <tableColumn id="44" xr3:uid="{F76EBC9D-59C0-4F03-BA8F-1094E59CD07A}" name="Y5" dataDxfId="27"/>
    <tableColumn id="13" xr3:uid="{F68BCF35-90D5-499A-BA7F-257EC3639614}" name="6. Saya dapat meminimalisir kesalahan dalam menyelesaikan pekerjaan"/>
    <tableColumn id="45" xr3:uid="{18194F46-58A9-4457-8D8A-FA984B683B52}" name="Y6" dataDxfId="26"/>
    <tableColumn id="14" xr3:uid="{751459A0-411E-4FC6-A216-EA8D10885076}" name="7. Saya mengikuti prosedur organisasi yang ada"/>
    <tableColumn id="46" xr3:uid="{B088E05C-F663-42CD-B5F7-26528ACDF666}" name="Y7" dataDxfId="25"/>
    <tableColumn id="15" xr3:uid="{CE2BE8B9-0E4F-4351-AEB3-C5524E593E89}" name="8. Saya menemukan temuan baru dalam menyelesaikan pekerjaan dan masalah yang di hadapi"/>
    <tableColumn id="47" xr3:uid="{A41981CA-EA5B-4865-8E4C-8C5F9EE215CF}" name="Y8" dataDxfId="24"/>
    <tableColumn id="16" xr3:uid="{51B6AC9B-DCE7-4D82-84D6-809721770E9B}" name="9. Perusahaan selalu mengirimkan barang tepat waktu sesuai dengan jadwal yang dijanjikan kepada pelanggan"/>
    <tableColumn id="48" xr3:uid="{2C9D9D95-FEDA-43C9-BED7-C835DFE76B74}" name="X1.1" dataDxfId="23"/>
    <tableColumn id="17" xr3:uid="{FD9ABCC5-FA00-4C9F-9290-71C927306363}" name="10. Keterlambatan dalam pengiriman barang sangat jarang terjadi"/>
    <tableColumn id="49" xr3:uid="{44764847-F7D1-4A2E-9153-061821364884}" name="X1.2" dataDxfId="22"/>
    <tableColumn id="18" xr3:uid="{6D9A8B2E-CE65-4A51-98E7-A00E5B0E4C23}" name="11. Divisi trucking selalu mematuhi jadwal pengiriman yang telah ditentukan"/>
    <tableColumn id="50" xr3:uid="{C00057B9-3249-4CD5-9395-6DABEE30BC70}" name="X1.3" dataDxfId="21"/>
    <tableColumn id="19" xr3:uid="{DAA6DB77-82C7-4E73-8904-2A99AC51C425}" name="12. Proses pengiriman dari awal pemesanan hingga barang diterima berjalan cepat"/>
    <tableColumn id="51" xr3:uid="{8B847CCC-4189-48B2-947A-BFB0FABABE7D}" name="X1.4" dataDxfId="20"/>
    <tableColumn id="20" xr3:uid="{DB56CADE-9546-4157-BBD4-6D810492D046}" name="13. Proses administrasi pengiriman dilakukan tanpa hambatan yang berarti"/>
    <tableColumn id="52" xr3:uid="{DC5B4F59-736C-4AB7-B3D8-5C8082C6E4FF}" name="X1.5" dataDxfId="19"/>
    <tableColumn id="21" xr3:uid="{C34AD940-54F9-4F91-931F-D7A65A3E77A4}" name="14. Pemrosesan pengemasan dan pemuatan barang dilakukan tepat waktu"/>
    <tableColumn id="53" xr3:uid="{03D647A4-43C4-4D95-8E3E-E7D842A95212}" name="X1.6" dataDxfId="18"/>
    <tableColumn id="22" xr3:uid="{AC39C2E2-76B4-4A68-90D4-98ED75CFD04C}" name="15. Jadwal pengiriman disusun dengan mempertimbangkan kapasitas armada dan kondisi lapangan."/>
    <tableColumn id="54" xr3:uid="{9D933CBD-2A3A-4FDC-A83E-0CADB57724C9}" name="X1.7" dataDxfId="17"/>
    <tableColumn id="23" xr3:uid="{C88115BB-83F6-4A27-B2AF-348C11398C97}" name="16. Perubahan jadwal pengiriman hanya dilakukan dalam keadaan mendesak."/>
    <tableColumn id="55" xr3:uid="{5E16EFB9-A56D-4E1F-B7AA-C47D6F8D333A}" name="X1.8" dataDxfId="16"/>
    <tableColumn id="24" xr3:uid="{4CF1739F-FFD3-4D66-A27B-292BA1F6470F}" name="17. Sistem informasi perusahaan mendukung pembuatan jadwal pengiriman yang akurat"/>
    <tableColumn id="56" xr3:uid="{D9A1FE12-BF9A-4263-B19B-4E39751DE3D9}" name="X1.9" dataDxfId="15"/>
    <tableColumn id="25" xr3:uid="{FBB062A8-334B-4BD8-A102-6702783E6DC9}" name="18. Koordinasi antara bagian gudang dan divisi trucking berjalan dengan baik dalam proses pengiriman jawaban"/>
    <tableColumn id="57" xr3:uid="{63412C1B-4D5B-48A5-B4C8-F87EA675BFFB}" name="X1.10" dataDxfId="14"/>
    <tableColumn id="26" xr3:uid="{3D4A4E54-0AA2-41D1-9DC9-D644B5AFA7E7}" name="19. Hambatan pengiriman dapat segera diselesaikan melalui kerja sama tim"/>
    <tableColumn id="58" xr3:uid="{9F34E4C9-428C-43C7-A518-CB259F75103D}" name="X1.11" dataDxfId="13"/>
    <tableColumn id="27" xr3:uid="{EEB67583-9E1B-4F62-92D1-7AF0C9F635B8}" name="20. Komunikasi antara departemen terkait pengiriman berjalan lancar dan efisien"/>
    <tableColumn id="59" xr3:uid="{1948E42A-4CB3-434D-B924-3777BB29158A}" name="X1.12" dataDxfId="12"/>
    <tableColumn id="28" xr3:uid="{A98EDC83-BBE4-4383-81E7-9E469A5A0E49}" name="21. Perusahaan memiliki perencanaan anggaran biaya operasional yang terstruktur dengan baik"/>
    <tableColumn id="60" xr3:uid="{C831CE80-75E1-41E3-8076-1AA7380F0047}" name="X2.1" dataDxfId="11"/>
    <tableColumn id="29" xr3:uid="{91ACEDCF-2A3F-4208-BA83-45E74139B895}" name="22. Pengeluaran operasional dimonitor dan dievaluasi secara rutin"/>
    <tableColumn id="61" xr3:uid="{C0E30CA4-367E-4838-BA03-82F7BEFFB30A}" name="X2.2" dataDxfId="10"/>
    <tableColumn id="30" xr3:uid="{E728F58D-6BF2-481E-A08A-922533702ABA}" name="23. Penggunaan sumber daya dilakukan secara efisien sesuai kebutuhan"/>
    <tableColumn id="62" xr3:uid="{634985B6-404E-4859-B581-B23ECD92E2F3}" name="X2.3" dataDxfId="9"/>
    <tableColumn id="31" xr3:uid="{9E961F51-AACF-4EE2-8C75-CE2D0473AFDB}" name="24. Sistem informasi (aplikasi) digunakan untuk mencatat dan memantau biaya operasional secara langsung (real-time)."/>
    <tableColumn id="63" xr3:uid="{879B5262-6FA5-4510-86C5-DB53A7ACEBC5}" name="X2.4" dataDxfId="8"/>
    <tableColumn id="32" xr3:uid="{5D3CBB04-A40C-4B71-8282-E14C793BA698}" name="25. Teknologi management armada (penggunaan GPS, sensor BBM, E TOL) membantu mengurangi biaya tidak langsung"/>
    <tableColumn id="64" xr3:uid="{32D07C04-9440-4776-A632-CCB1DF24ED9A}" name="X2.5" dataDxfId="7"/>
    <tableColumn id="33" xr3:uid="{CC56F846-48B4-4867-A32A-C2539BCDBCBB}" name="26. Otomatisasi proses pengiriman membantu menekan biaya operasional"/>
    <tableColumn id="65" xr3:uid="{5AB0B7AC-5A32-405C-8388-2A745BB13E69}" name="X2.6" dataDxfId="6"/>
    <tableColumn id="34" xr3:uid="{C831CE19-5338-4F3D-B3D7-45898F3D430B}" name="27. Rute pengiriman selalu dianalisis untuk memilih jalur paling hemat waktu dan biaya (efisien)"/>
    <tableColumn id="66" xr3:uid="{7DC3DA9C-A87B-440D-8CAE-B311557FB945}" name="X2.7" dataDxfId="5"/>
    <tableColumn id="35" xr3:uid="{CA08AA8B-D639-400C-A7CC-3F6A31135EF2}" name="28. Kendaraan dirawat secara berkala untuk menghindari pemborosan biaya"/>
    <tableColumn id="67" xr3:uid="{CBF23513-EBBA-4F3A-8DF6-41A0ABE2E24D}" name="X2.8" dataDxfId="4"/>
    <tableColumn id="36" xr3:uid="{78EE5504-F050-4D58-A392-0B6DCEE55269}" name="29. Penggunaan armada disesuaikan dengan kapasitas muatan untuk menekan biaya"/>
    <tableColumn id="68" xr3:uid="{78867095-2A24-4EAB-99B9-9F36144FEB49}" name="X2.9" dataDxfId="3"/>
    <tableColumn id="37" xr3:uid="{2097777F-D696-4914-8565-D51F8BF7D2F2}" name="30. Tenaga kerja digunakan secara optimal (maksimal) tanpa menimbulkan biaya lembur berlebih"/>
    <tableColumn id="69" xr3:uid="{3863F527-E0F5-4EAA-94BF-954EED8ACC37}" name="X2.10" dataDxfId="2"/>
    <tableColumn id="38" xr3:uid="{4620494A-DDB7-4800-879C-027996CEAD80}" name="31.Jumlah tenaga kerja disesuaikan dengan volume kegiatan pengiriman."/>
    <tableColumn id="70" xr3:uid="{39FEFE89-E742-41C9-92ED-B3AEE3E881A6}" name="X2.11" dataDxfId="1"/>
    <tableColumn id="39" xr3:uid="{4041A003-28FC-44A6-939B-7318E9DE4052}" name="32. Produktivitas tenaga kerja ditingkatkan melalui pelatihan yang mendukung efisiensi"/>
    <tableColumn id="71" xr3:uid="{2AF51621-68A0-45A7-AD42-92EF3A7B9B63}" name="X2.12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106"/>
  <sheetViews>
    <sheetView workbookViewId="0">
      <pane ySplit="1" topLeftCell="A90" activePane="bottomLeft" state="frozen"/>
      <selection pane="bottomLeft" activeCell="C1" sqref="C1:H106"/>
    </sheetView>
  </sheetViews>
  <sheetFormatPr defaultColWidth="12.5703125" defaultRowHeight="15.75" customHeight="1" x14ac:dyDescent="0.2"/>
  <cols>
    <col min="1" max="1" width="18.85546875" customWidth="1"/>
    <col min="2" max="2" width="22.28515625" customWidth="1"/>
    <col min="3" max="3" width="11.28515625" style="12" customWidth="1"/>
    <col min="4" max="4" width="11.140625" customWidth="1"/>
    <col min="5" max="5" width="15.42578125" customWidth="1"/>
    <col min="6" max="6" width="13.7109375" customWidth="1"/>
    <col min="7" max="8" width="13.140625" customWidth="1"/>
    <col min="9" max="40" width="37.5703125" customWidth="1"/>
    <col min="41" max="46" width="18.85546875" customWidth="1"/>
  </cols>
  <sheetData>
    <row r="1" spans="1:40" s="162" customFormat="1" ht="34.5" customHeight="1" x14ac:dyDescent="0.2">
      <c r="A1" s="159" t="s">
        <v>0</v>
      </c>
      <c r="B1" s="163" t="s">
        <v>1</v>
      </c>
      <c r="C1" s="24" t="s">
        <v>215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499</v>
      </c>
      <c r="I1" s="167" t="s">
        <v>7</v>
      </c>
      <c r="J1" s="160" t="s">
        <v>8</v>
      </c>
      <c r="K1" s="160" t="s">
        <v>9</v>
      </c>
      <c r="L1" s="160" t="s">
        <v>10</v>
      </c>
      <c r="M1" s="160" t="s">
        <v>11</v>
      </c>
      <c r="N1" s="160" t="s">
        <v>12</v>
      </c>
      <c r="O1" s="160" t="s">
        <v>13</v>
      </c>
      <c r="P1" s="160" t="s">
        <v>14</v>
      </c>
      <c r="Q1" s="160" t="s">
        <v>15</v>
      </c>
      <c r="R1" s="160" t="s">
        <v>16</v>
      </c>
      <c r="S1" s="160" t="s">
        <v>17</v>
      </c>
      <c r="T1" s="160" t="s">
        <v>18</v>
      </c>
      <c r="U1" s="160" t="s">
        <v>19</v>
      </c>
      <c r="V1" s="160" t="s">
        <v>20</v>
      </c>
      <c r="W1" s="160" t="s">
        <v>21</v>
      </c>
      <c r="X1" s="160" t="s">
        <v>22</v>
      </c>
      <c r="Y1" s="160" t="s">
        <v>23</v>
      </c>
      <c r="Z1" s="160" t="s">
        <v>24</v>
      </c>
      <c r="AA1" s="160" t="s">
        <v>25</v>
      </c>
      <c r="AB1" s="160" t="s">
        <v>26</v>
      </c>
      <c r="AC1" s="160" t="s">
        <v>27</v>
      </c>
      <c r="AD1" s="160" t="s">
        <v>28</v>
      </c>
      <c r="AE1" s="160" t="s">
        <v>29</v>
      </c>
      <c r="AF1" s="160" t="s">
        <v>169</v>
      </c>
      <c r="AG1" s="160" t="s">
        <v>30</v>
      </c>
      <c r="AH1" s="160" t="s">
        <v>31</v>
      </c>
      <c r="AI1" s="160" t="s">
        <v>32</v>
      </c>
      <c r="AJ1" s="160" t="s">
        <v>33</v>
      </c>
      <c r="AK1" s="160" t="s">
        <v>34</v>
      </c>
      <c r="AL1" s="160" t="s">
        <v>35</v>
      </c>
      <c r="AM1" s="160" t="s">
        <v>36</v>
      </c>
      <c r="AN1" s="161" t="s">
        <v>37</v>
      </c>
    </row>
    <row r="2" spans="1:40" ht="12.75" x14ac:dyDescent="0.2">
      <c r="A2" s="1">
        <v>45856.692935706014</v>
      </c>
      <c r="B2" s="164" t="s">
        <v>38</v>
      </c>
      <c r="C2" s="171">
        <v>1</v>
      </c>
      <c r="D2" s="171" t="s">
        <v>39</v>
      </c>
      <c r="E2" s="171" t="s">
        <v>40</v>
      </c>
      <c r="F2" s="171" t="s">
        <v>41</v>
      </c>
      <c r="G2" s="171" t="s">
        <v>42</v>
      </c>
      <c r="H2" s="171" t="s">
        <v>43</v>
      </c>
      <c r="I2" s="168" t="s">
        <v>44</v>
      </c>
      <c r="J2" s="2" t="s">
        <v>45</v>
      </c>
      <c r="K2" s="2" t="s">
        <v>46</v>
      </c>
      <c r="L2" s="2" t="s">
        <v>46</v>
      </c>
      <c r="M2" s="2" t="s">
        <v>46</v>
      </c>
      <c r="N2" s="2" t="s">
        <v>46</v>
      </c>
      <c r="O2" s="2" t="s">
        <v>46</v>
      </c>
      <c r="P2" s="2" t="s">
        <v>46</v>
      </c>
      <c r="Q2" s="2" t="s">
        <v>47</v>
      </c>
      <c r="R2" s="2" t="s">
        <v>47</v>
      </c>
      <c r="S2" s="2" t="s">
        <v>46</v>
      </c>
      <c r="T2" s="2" t="s">
        <v>46</v>
      </c>
      <c r="U2" s="2" t="s">
        <v>46</v>
      </c>
      <c r="V2" s="2" t="s">
        <v>46</v>
      </c>
      <c r="W2" s="2" t="s">
        <v>45</v>
      </c>
      <c r="X2" s="2" t="s">
        <v>47</v>
      </c>
      <c r="Y2" s="2" t="s">
        <v>45</v>
      </c>
      <c r="Z2" s="2" t="s">
        <v>45</v>
      </c>
      <c r="AA2" s="2" t="s">
        <v>45</v>
      </c>
      <c r="AB2" s="2" t="s">
        <v>46</v>
      </c>
      <c r="AC2" s="2" t="s">
        <v>45</v>
      </c>
      <c r="AD2" s="2" t="s">
        <v>46</v>
      </c>
      <c r="AE2" s="2" t="s">
        <v>46</v>
      </c>
      <c r="AF2" s="2" t="s">
        <v>45</v>
      </c>
      <c r="AG2" s="2" t="s">
        <v>47</v>
      </c>
      <c r="AH2" s="2" t="s">
        <v>47</v>
      </c>
      <c r="AI2" s="2" t="s">
        <v>45</v>
      </c>
      <c r="AJ2" s="2" t="s">
        <v>45</v>
      </c>
      <c r="AK2" s="2" t="s">
        <v>47</v>
      </c>
      <c r="AL2" s="2" t="s">
        <v>47</v>
      </c>
      <c r="AM2" s="2" t="s">
        <v>46</v>
      </c>
      <c r="AN2" s="3" t="s">
        <v>46</v>
      </c>
    </row>
    <row r="3" spans="1:40" ht="12.75" x14ac:dyDescent="0.2">
      <c r="A3" s="1">
        <v>45870.476125127316</v>
      </c>
      <c r="B3" s="164" t="s">
        <v>48</v>
      </c>
      <c r="C3" s="171">
        <v>2</v>
      </c>
      <c r="D3" s="171" t="s">
        <v>49</v>
      </c>
      <c r="E3" s="171" t="s">
        <v>40</v>
      </c>
      <c r="F3" s="171" t="s">
        <v>41</v>
      </c>
      <c r="G3" s="171" t="s">
        <v>50</v>
      </c>
      <c r="H3" s="171" t="s">
        <v>51</v>
      </c>
      <c r="I3" s="168" t="s">
        <v>52</v>
      </c>
      <c r="J3" s="2" t="s">
        <v>46</v>
      </c>
      <c r="K3" s="2" t="s">
        <v>46</v>
      </c>
      <c r="L3" s="2" t="s">
        <v>46</v>
      </c>
      <c r="M3" s="2" t="s">
        <v>46</v>
      </c>
      <c r="N3" s="2" t="s">
        <v>46</v>
      </c>
      <c r="O3" s="2" t="s">
        <v>46</v>
      </c>
      <c r="P3" s="2" t="s">
        <v>46</v>
      </c>
      <c r="Q3" s="2" t="s">
        <v>46</v>
      </c>
      <c r="R3" s="2" t="s">
        <v>46</v>
      </c>
      <c r="S3" s="2" t="s">
        <v>46</v>
      </c>
      <c r="T3" s="2" t="s">
        <v>46</v>
      </c>
      <c r="U3" s="2" t="s">
        <v>46</v>
      </c>
      <c r="V3" s="2" t="s">
        <v>46</v>
      </c>
      <c r="W3" s="2" t="s">
        <v>46</v>
      </c>
      <c r="X3" s="2" t="s">
        <v>45</v>
      </c>
      <c r="Y3" s="2" t="s">
        <v>46</v>
      </c>
      <c r="Z3" s="2" t="s">
        <v>45</v>
      </c>
      <c r="AA3" s="2" t="s">
        <v>45</v>
      </c>
      <c r="AB3" s="2" t="s">
        <v>45</v>
      </c>
      <c r="AC3" s="2" t="s">
        <v>45</v>
      </c>
      <c r="AD3" s="2" t="s">
        <v>45</v>
      </c>
      <c r="AE3" s="2" t="s">
        <v>45</v>
      </c>
      <c r="AF3" s="2" t="s">
        <v>46</v>
      </c>
      <c r="AG3" s="2" t="s">
        <v>46</v>
      </c>
      <c r="AH3" s="2" t="s">
        <v>46</v>
      </c>
      <c r="AI3" s="2" t="s">
        <v>46</v>
      </c>
      <c r="AJ3" s="2" t="s">
        <v>45</v>
      </c>
      <c r="AK3" s="2" t="s">
        <v>45</v>
      </c>
      <c r="AL3" s="2" t="s">
        <v>46</v>
      </c>
      <c r="AM3" s="2" t="s">
        <v>46</v>
      </c>
      <c r="AN3" s="3" t="s">
        <v>46</v>
      </c>
    </row>
    <row r="4" spans="1:40" ht="12.75" x14ac:dyDescent="0.2">
      <c r="A4" s="4">
        <v>45870.483318541665</v>
      </c>
      <c r="B4" s="165" t="s">
        <v>53</v>
      </c>
      <c r="C4" s="171">
        <v>3</v>
      </c>
      <c r="D4" s="171" t="s">
        <v>49</v>
      </c>
      <c r="E4" s="171" t="s">
        <v>40</v>
      </c>
      <c r="F4" s="171" t="s">
        <v>41</v>
      </c>
      <c r="G4" s="171" t="s">
        <v>50</v>
      </c>
      <c r="H4" s="171" t="s">
        <v>51</v>
      </c>
      <c r="I4" s="169" t="s">
        <v>44</v>
      </c>
      <c r="J4" s="5" t="s">
        <v>46</v>
      </c>
      <c r="K4" s="5" t="s">
        <v>45</v>
      </c>
      <c r="L4" s="5" t="s">
        <v>45</v>
      </c>
      <c r="M4" s="5" t="s">
        <v>45</v>
      </c>
      <c r="N4" s="5" t="s">
        <v>46</v>
      </c>
      <c r="O4" s="5" t="s">
        <v>46</v>
      </c>
      <c r="P4" s="5" t="s">
        <v>45</v>
      </c>
      <c r="Q4" s="5" t="s">
        <v>45</v>
      </c>
      <c r="R4" s="5" t="s">
        <v>46</v>
      </c>
      <c r="S4" s="5" t="s">
        <v>45</v>
      </c>
      <c r="T4" s="5" t="s">
        <v>45</v>
      </c>
      <c r="U4" s="5" t="s">
        <v>45</v>
      </c>
      <c r="V4" s="5" t="s">
        <v>45</v>
      </c>
      <c r="W4" s="5" t="s">
        <v>45</v>
      </c>
      <c r="X4" s="5" t="s">
        <v>47</v>
      </c>
      <c r="Y4" s="5" t="s">
        <v>46</v>
      </c>
      <c r="Z4" s="5" t="s">
        <v>45</v>
      </c>
      <c r="AA4" s="5" t="s">
        <v>46</v>
      </c>
      <c r="AB4" s="5" t="s">
        <v>46</v>
      </c>
      <c r="AC4" s="5" t="s">
        <v>46</v>
      </c>
      <c r="AD4" s="5" t="s">
        <v>46</v>
      </c>
      <c r="AE4" s="5" t="s">
        <v>46</v>
      </c>
      <c r="AF4" s="5" t="s">
        <v>46</v>
      </c>
      <c r="AG4" s="5" t="s">
        <v>46</v>
      </c>
      <c r="AH4" s="5" t="s">
        <v>46</v>
      </c>
      <c r="AI4" s="5" t="s">
        <v>46</v>
      </c>
      <c r="AJ4" s="5" t="s">
        <v>46</v>
      </c>
      <c r="AK4" s="5" t="s">
        <v>46</v>
      </c>
      <c r="AL4" s="5" t="s">
        <v>46</v>
      </c>
      <c r="AM4" s="5" t="s">
        <v>46</v>
      </c>
      <c r="AN4" s="6" t="s">
        <v>46</v>
      </c>
    </row>
    <row r="5" spans="1:40" ht="12.75" x14ac:dyDescent="0.2">
      <c r="A5" s="1">
        <v>45870.486592581015</v>
      </c>
      <c r="B5" s="164" t="s">
        <v>54</v>
      </c>
      <c r="C5" s="171">
        <v>4</v>
      </c>
      <c r="D5" s="171" t="s">
        <v>49</v>
      </c>
      <c r="E5" s="171" t="s">
        <v>40</v>
      </c>
      <c r="F5" s="171" t="s">
        <v>41</v>
      </c>
      <c r="G5" s="171" t="s">
        <v>50</v>
      </c>
      <c r="H5" s="171" t="s">
        <v>43</v>
      </c>
      <c r="I5" s="168" t="s">
        <v>52</v>
      </c>
      <c r="J5" s="2" t="s">
        <v>45</v>
      </c>
      <c r="K5" s="2" t="s">
        <v>45</v>
      </c>
      <c r="L5" s="2" t="s">
        <v>45</v>
      </c>
      <c r="M5" s="2" t="s">
        <v>45</v>
      </c>
      <c r="N5" s="2" t="s">
        <v>45</v>
      </c>
      <c r="O5" s="2" t="s">
        <v>45</v>
      </c>
      <c r="P5" s="2" t="s">
        <v>45</v>
      </c>
      <c r="Q5" s="2" t="s">
        <v>45</v>
      </c>
      <c r="R5" s="2" t="s">
        <v>45</v>
      </c>
      <c r="S5" s="2" t="s">
        <v>45</v>
      </c>
      <c r="T5" s="2" t="s">
        <v>45</v>
      </c>
      <c r="U5" s="2" t="s">
        <v>45</v>
      </c>
      <c r="V5" s="2" t="s">
        <v>45</v>
      </c>
      <c r="W5" s="2" t="s">
        <v>45</v>
      </c>
      <c r="X5" s="2" t="s">
        <v>45</v>
      </c>
      <c r="Y5" s="2" t="s">
        <v>45</v>
      </c>
      <c r="Z5" s="2" t="s">
        <v>45</v>
      </c>
      <c r="AA5" s="2" t="s">
        <v>45</v>
      </c>
      <c r="AB5" s="2" t="s">
        <v>45</v>
      </c>
      <c r="AC5" s="2" t="s">
        <v>45</v>
      </c>
      <c r="AD5" s="2" t="s">
        <v>45</v>
      </c>
      <c r="AE5" s="2" t="s">
        <v>45</v>
      </c>
      <c r="AF5" s="2" t="s">
        <v>45</v>
      </c>
      <c r="AG5" s="2" t="s">
        <v>45</v>
      </c>
      <c r="AH5" s="2" t="s">
        <v>45</v>
      </c>
      <c r="AI5" s="2" t="s">
        <v>45</v>
      </c>
      <c r="AJ5" s="2" t="s">
        <v>45</v>
      </c>
      <c r="AK5" s="2" t="s">
        <v>45</v>
      </c>
      <c r="AL5" s="2" t="s">
        <v>45</v>
      </c>
      <c r="AM5" s="2" t="s">
        <v>45</v>
      </c>
      <c r="AN5" s="3" t="s">
        <v>45</v>
      </c>
    </row>
    <row r="6" spans="1:40" ht="12.75" x14ac:dyDescent="0.2">
      <c r="A6" s="4">
        <v>45870.487329004631</v>
      </c>
      <c r="B6" s="165" t="s">
        <v>55</v>
      </c>
      <c r="C6" s="171">
        <v>5</v>
      </c>
      <c r="D6" s="171" t="s">
        <v>49</v>
      </c>
      <c r="E6" s="171" t="s">
        <v>56</v>
      </c>
      <c r="F6" s="171" t="s">
        <v>57</v>
      </c>
      <c r="G6" s="171" t="s">
        <v>58</v>
      </c>
      <c r="H6" s="171" t="s">
        <v>43</v>
      </c>
      <c r="I6" s="169" t="s">
        <v>44</v>
      </c>
      <c r="J6" s="5" t="s">
        <v>45</v>
      </c>
      <c r="K6" s="5" t="s">
        <v>45</v>
      </c>
      <c r="L6" s="5" t="s">
        <v>45</v>
      </c>
      <c r="M6" s="5" t="s">
        <v>45</v>
      </c>
      <c r="N6" s="5" t="s">
        <v>45</v>
      </c>
      <c r="O6" s="5" t="s">
        <v>45</v>
      </c>
      <c r="P6" s="5" t="s">
        <v>45</v>
      </c>
      <c r="Q6" s="5" t="s">
        <v>45</v>
      </c>
      <c r="R6" s="5" t="s">
        <v>46</v>
      </c>
      <c r="S6" s="5" t="s">
        <v>46</v>
      </c>
      <c r="T6" s="5" t="s">
        <v>46</v>
      </c>
      <c r="U6" s="5" t="s">
        <v>46</v>
      </c>
      <c r="V6" s="5" t="s">
        <v>46</v>
      </c>
      <c r="W6" s="5" t="s">
        <v>46</v>
      </c>
      <c r="X6" s="5" t="s">
        <v>46</v>
      </c>
      <c r="Y6" s="5" t="s">
        <v>46</v>
      </c>
      <c r="Z6" s="5" t="s">
        <v>46</v>
      </c>
      <c r="AA6" s="5" t="s">
        <v>46</v>
      </c>
      <c r="AB6" s="5" t="s">
        <v>46</v>
      </c>
      <c r="AC6" s="5" t="s">
        <v>46</v>
      </c>
      <c r="AD6" s="5" t="s">
        <v>46</v>
      </c>
      <c r="AE6" s="5" t="s">
        <v>46</v>
      </c>
      <c r="AF6" s="5" t="s">
        <v>46</v>
      </c>
      <c r="AG6" s="5" t="s">
        <v>46</v>
      </c>
      <c r="AH6" s="5" t="s">
        <v>46</v>
      </c>
      <c r="AI6" s="5" t="s">
        <v>46</v>
      </c>
      <c r="AJ6" s="5" t="s">
        <v>46</v>
      </c>
      <c r="AK6" s="5" t="s">
        <v>46</v>
      </c>
      <c r="AL6" s="5" t="s">
        <v>47</v>
      </c>
      <c r="AM6" s="5" t="s">
        <v>46</v>
      </c>
      <c r="AN6" s="6" t="s">
        <v>46</v>
      </c>
    </row>
    <row r="7" spans="1:40" ht="12.75" x14ac:dyDescent="0.2">
      <c r="A7" s="1">
        <v>45870.491549108796</v>
      </c>
      <c r="B7" s="164" t="s">
        <v>59</v>
      </c>
      <c r="C7" s="171">
        <v>6</v>
      </c>
      <c r="D7" s="171" t="s">
        <v>49</v>
      </c>
      <c r="E7" s="171" t="s">
        <v>56</v>
      </c>
      <c r="F7" s="171" t="s">
        <v>60</v>
      </c>
      <c r="G7" s="171" t="s">
        <v>58</v>
      </c>
      <c r="H7" s="171" t="s">
        <v>43</v>
      </c>
      <c r="I7" s="168" t="s">
        <v>47</v>
      </c>
      <c r="J7" s="2" t="s">
        <v>47</v>
      </c>
      <c r="K7" s="2" t="s">
        <v>46</v>
      </c>
      <c r="L7" s="2" t="s">
        <v>46</v>
      </c>
      <c r="M7" s="2" t="s">
        <v>46</v>
      </c>
      <c r="N7" s="2" t="s">
        <v>47</v>
      </c>
      <c r="O7" s="2" t="s">
        <v>46</v>
      </c>
      <c r="P7" s="2" t="s">
        <v>46</v>
      </c>
      <c r="Q7" s="2" t="s">
        <v>47</v>
      </c>
      <c r="R7" s="2" t="s">
        <v>46</v>
      </c>
      <c r="S7" s="2" t="s">
        <v>46</v>
      </c>
      <c r="T7" s="2" t="s">
        <v>47</v>
      </c>
      <c r="U7" s="2" t="s">
        <v>46</v>
      </c>
      <c r="V7" s="2" t="s">
        <v>46</v>
      </c>
      <c r="W7" s="2" t="s">
        <v>46</v>
      </c>
      <c r="X7" s="2" t="s">
        <v>46</v>
      </c>
      <c r="Y7" s="2" t="s">
        <v>46</v>
      </c>
      <c r="Z7" s="2" t="s">
        <v>46</v>
      </c>
      <c r="AA7" s="2" t="s">
        <v>46</v>
      </c>
      <c r="AB7" s="2" t="s">
        <v>46</v>
      </c>
      <c r="AC7" s="2" t="s">
        <v>46</v>
      </c>
      <c r="AD7" s="2" t="s">
        <v>46</v>
      </c>
      <c r="AE7" s="2" t="s">
        <v>46</v>
      </c>
      <c r="AF7" s="2" t="s">
        <v>45</v>
      </c>
      <c r="AG7" s="2" t="s">
        <v>45</v>
      </c>
      <c r="AH7" s="2" t="s">
        <v>47</v>
      </c>
      <c r="AI7" s="2" t="s">
        <v>46</v>
      </c>
      <c r="AJ7" s="2" t="s">
        <v>46</v>
      </c>
      <c r="AK7" s="2" t="s">
        <v>46</v>
      </c>
      <c r="AL7" s="2" t="s">
        <v>47</v>
      </c>
      <c r="AM7" s="2" t="s">
        <v>46</v>
      </c>
      <c r="AN7" s="3" t="s">
        <v>45</v>
      </c>
    </row>
    <row r="8" spans="1:40" ht="12.75" x14ac:dyDescent="0.2">
      <c r="A8" s="4">
        <v>45870.494183530092</v>
      </c>
      <c r="B8" s="165" t="s">
        <v>61</v>
      </c>
      <c r="C8" s="171">
        <v>7</v>
      </c>
      <c r="D8" s="171" t="s">
        <v>49</v>
      </c>
      <c r="E8" s="171" t="s">
        <v>56</v>
      </c>
      <c r="F8" s="171" t="s">
        <v>60</v>
      </c>
      <c r="G8" s="171" t="s">
        <v>50</v>
      </c>
      <c r="H8" s="171" t="s">
        <v>43</v>
      </c>
      <c r="I8" s="169" t="s">
        <v>44</v>
      </c>
      <c r="J8" s="5" t="s">
        <v>46</v>
      </c>
      <c r="K8" s="5" t="s">
        <v>46</v>
      </c>
      <c r="L8" s="5" t="s">
        <v>45</v>
      </c>
      <c r="M8" s="5" t="s">
        <v>46</v>
      </c>
      <c r="N8" s="5" t="s">
        <v>46</v>
      </c>
      <c r="O8" s="5" t="s">
        <v>46</v>
      </c>
      <c r="P8" s="5" t="s">
        <v>45</v>
      </c>
      <c r="Q8" s="5" t="s">
        <v>46</v>
      </c>
      <c r="R8" s="5" t="s">
        <v>46</v>
      </c>
      <c r="S8" s="5" t="s">
        <v>45</v>
      </c>
      <c r="T8" s="5" t="s">
        <v>46</v>
      </c>
      <c r="U8" s="5" t="s">
        <v>46</v>
      </c>
      <c r="V8" s="5" t="s">
        <v>46</v>
      </c>
      <c r="W8" s="5" t="s">
        <v>46</v>
      </c>
      <c r="X8" s="5" t="s">
        <v>46</v>
      </c>
      <c r="Y8" s="5" t="s">
        <v>45</v>
      </c>
      <c r="Z8" s="5" t="s">
        <v>46</v>
      </c>
      <c r="AA8" s="5" t="s">
        <v>46</v>
      </c>
      <c r="AB8" s="5" t="s">
        <v>45</v>
      </c>
      <c r="AC8" s="5" t="s">
        <v>46</v>
      </c>
      <c r="AD8" s="5" t="s">
        <v>46</v>
      </c>
      <c r="AE8" s="5" t="s">
        <v>47</v>
      </c>
      <c r="AF8" s="5" t="s">
        <v>46</v>
      </c>
      <c r="AG8" s="5" t="s">
        <v>46</v>
      </c>
      <c r="AH8" s="5" t="s">
        <v>45</v>
      </c>
      <c r="AI8" s="5" t="s">
        <v>47</v>
      </c>
      <c r="AJ8" s="5" t="s">
        <v>46</v>
      </c>
      <c r="AK8" s="5" t="s">
        <v>46</v>
      </c>
      <c r="AL8" s="5" t="s">
        <v>47</v>
      </c>
      <c r="AM8" s="5" t="s">
        <v>46</v>
      </c>
      <c r="AN8" s="6" t="s">
        <v>46</v>
      </c>
    </row>
    <row r="9" spans="1:40" ht="12.75" x14ac:dyDescent="0.2">
      <c r="A9" s="1">
        <v>45870.501061736111</v>
      </c>
      <c r="B9" s="164" t="s">
        <v>62</v>
      </c>
      <c r="C9" s="171">
        <v>8</v>
      </c>
      <c r="D9" s="171" t="s">
        <v>49</v>
      </c>
      <c r="E9" s="171" t="s">
        <v>40</v>
      </c>
      <c r="F9" s="171" t="s">
        <v>60</v>
      </c>
      <c r="G9" s="171" t="s">
        <v>58</v>
      </c>
      <c r="H9" s="171" t="s">
        <v>63</v>
      </c>
      <c r="I9" s="168" t="s">
        <v>44</v>
      </c>
      <c r="J9" s="2" t="s">
        <v>45</v>
      </c>
      <c r="K9" s="2" t="s">
        <v>46</v>
      </c>
      <c r="L9" s="2" t="s">
        <v>46</v>
      </c>
      <c r="M9" s="2" t="s">
        <v>46</v>
      </c>
      <c r="N9" s="2" t="s">
        <v>46</v>
      </c>
      <c r="O9" s="2" t="s">
        <v>46</v>
      </c>
      <c r="P9" s="2" t="s">
        <v>45</v>
      </c>
      <c r="Q9" s="2" t="s">
        <v>46</v>
      </c>
      <c r="R9" s="2" t="s">
        <v>46</v>
      </c>
      <c r="S9" s="2" t="s">
        <v>45</v>
      </c>
      <c r="T9" s="2" t="s">
        <v>46</v>
      </c>
      <c r="U9" s="2" t="s">
        <v>46</v>
      </c>
      <c r="V9" s="2" t="s">
        <v>46</v>
      </c>
      <c r="W9" s="2" t="s">
        <v>45</v>
      </c>
      <c r="X9" s="2" t="s">
        <v>64</v>
      </c>
      <c r="Y9" s="2" t="s">
        <v>46</v>
      </c>
      <c r="Z9" s="2" t="s">
        <v>46</v>
      </c>
      <c r="AA9" s="2" t="s">
        <v>45</v>
      </c>
      <c r="AB9" s="2" t="s">
        <v>45</v>
      </c>
      <c r="AC9" s="2" t="s">
        <v>45</v>
      </c>
      <c r="AD9" s="2" t="s">
        <v>45</v>
      </c>
      <c r="AE9" s="2" t="s">
        <v>45</v>
      </c>
      <c r="AF9" s="2" t="s">
        <v>45</v>
      </c>
      <c r="AG9" s="2" t="s">
        <v>45</v>
      </c>
      <c r="AH9" s="2" t="s">
        <v>46</v>
      </c>
      <c r="AI9" s="2" t="s">
        <v>45</v>
      </c>
      <c r="AJ9" s="2" t="s">
        <v>45</v>
      </c>
      <c r="AK9" s="2" t="s">
        <v>45</v>
      </c>
      <c r="AL9" s="2" t="s">
        <v>46</v>
      </c>
      <c r="AM9" s="2" t="s">
        <v>46</v>
      </c>
      <c r="AN9" s="3" t="s">
        <v>45</v>
      </c>
    </row>
    <row r="10" spans="1:40" ht="12.75" x14ac:dyDescent="0.2">
      <c r="A10" s="4">
        <v>45870.501414409722</v>
      </c>
      <c r="B10" s="165" t="s">
        <v>65</v>
      </c>
      <c r="C10" s="171">
        <v>9</v>
      </c>
      <c r="D10" s="171" t="s">
        <v>49</v>
      </c>
      <c r="E10" s="171" t="s">
        <v>56</v>
      </c>
      <c r="F10" s="171" t="s">
        <v>60</v>
      </c>
      <c r="G10" s="171" t="s">
        <v>58</v>
      </c>
      <c r="H10" s="171" t="s">
        <v>43</v>
      </c>
      <c r="I10" s="169" t="s">
        <v>44</v>
      </c>
      <c r="J10" s="5" t="s">
        <v>45</v>
      </c>
      <c r="K10" s="5" t="s">
        <v>45</v>
      </c>
      <c r="L10" s="5" t="s">
        <v>45</v>
      </c>
      <c r="M10" s="5" t="s">
        <v>45</v>
      </c>
      <c r="N10" s="5" t="s">
        <v>45</v>
      </c>
      <c r="O10" s="5" t="s">
        <v>45</v>
      </c>
      <c r="P10" s="5" t="s">
        <v>45</v>
      </c>
      <c r="Q10" s="5" t="s">
        <v>45</v>
      </c>
      <c r="R10" s="5" t="s">
        <v>45</v>
      </c>
      <c r="S10" s="5" t="s">
        <v>45</v>
      </c>
      <c r="T10" s="5" t="s">
        <v>45</v>
      </c>
      <c r="U10" s="5" t="s">
        <v>45</v>
      </c>
      <c r="V10" s="5" t="s">
        <v>45</v>
      </c>
      <c r="W10" s="5" t="s">
        <v>45</v>
      </c>
      <c r="X10" s="5" t="s">
        <v>45</v>
      </c>
      <c r="Y10" s="5" t="s">
        <v>45</v>
      </c>
      <c r="Z10" s="5" t="s">
        <v>45</v>
      </c>
      <c r="AA10" s="5" t="s">
        <v>45</v>
      </c>
      <c r="AB10" s="5" t="s">
        <v>45</v>
      </c>
      <c r="AC10" s="5" t="s">
        <v>45</v>
      </c>
      <c r="AD10" s="5" t="s">
        <v>45</v>
      </c>
      <c r="AE10" s="5" t="s">
        <v>45</v>
      </c>
      <c r="AF10" s="5" t="s">
        <v>46</v>
      </c>
      <c r="AG10" s="5" t="s">
        <v>46</v>
      </c>
      <c r="AH10" s="5" t="s">
        <v>46</v>
      </c>
      <c r="AI10" s="5" t="s">
        <v>46</v>
      </c>
      <c r="AJ10" s="5" t="s">
        <v>46</v>
      </c>
      <c r="AK10" s="5" t="s">
        <v>46</v>
      </c>
      <c r="AL10" s="5" t="s">
        <v>46</v>
      </c>
      <c r="AM10" s="5" t="s">
        <v>46</v>
      </c>
      <c r="AN10" s="6" t="s">
        <v>46</v>
      </c>
    </row>
    <row r="11" spans="1:40" ht="12.75" x14ac:dyDescent="0.2">
      <c r="A11" s="1">
        <v>45870.50505861111</v>
      </c>
      <c r="B11" s="164" t="s">
        <v>66</v>
      </c>
      <c r="C11" s="171">
        <v>10</v>
      </c>
      <c r="D11" s="171" t="s">
        <v>49</v>
      </c>
      <c r="E11" s="171" t="s">
        <v>56</v>
      </c>
      <c r="F11" s="171" t="s">
        <v>60</v>
      </c>
      <c r="G11" s="171" t="s">
        <v>58</v>
      </c>
      <c r="H11" s="171" t="s">
        <v>43</v>
      </c>
      <c r="I11" s="168" t="s">
        <v>44</v>
      </c>
      <c r="J11" s="2" t="s">
        <v>45</v>
      </c>
      <c r="K11" s="2" t="s">
        <v>45</v>
      </c>
      <c r="L11" s="2" t="s">
        <v>45</v>
      </c>
      <c r="M11" s="2" t="s">
        <v>45</v>
      </c>
      <c r="N11" s="2" t="s">
        <v>45</v>
      </c>
      <c r="O11" s="2" t="s">
        <v>45</v>
      </c>
      <c r="P11" s="2" t="s">
        <v>45</v>
      </c>
      <c r="Q11" s="2" t="s">
        <v>45</v>
      </c>
      <c r="R11" s="2" t="s">
        <v>45</v>
      </c>
      <c r="S11" s="2" t="s">
        <v>45</v>
      </c>
      <c r="T11" s="2" t="s">
        <v>45</v>
      </c>
      <c r="U11" s="2" t="s">
        <v>45</v>
      </c>
      <c r="V11" s="2" t="s">
        <v>45</v>
      </c>
      <c r="W11" s="2" t="s">
        <v>45</v>
      </c>
      <c r="X11" s="2" t="s">
        <v>45</v>
      </c>
      <c r="Y11" s="2" t="s">
        <v>45</v>
      </c>
      <c r="Z11" s="2" t="s">
        <v>45</v>
      </c>
      <c r="AA11" s="2" t="s">
        <v>45</v>
      </c>
      <c r="AB11" s="2" t="s">
        <v>45</v>
      </c>
      <c r="AC11" s="2" t="s">
        <v>45</v>
      </c>
      <c r="AD11" s="2" t="s">
        <v>45</v>
      </c>
      <c r="AE11" s="2" t="s">
        <v>45</v>
      </c>
      <c r="AF11" s="2" t="s">
        <v>45</v>
      </c>
      <c r="AG11" s="2" t="s">
        <v>45</v>
      </c>
      <c r="AH11" s="2" t="s">
        <v>45</v>
      </c>
      <c r="AI11" s="2" t="s">
        <v>45</v>
      </c>
      <c r="AJ11" s="2" t="s">
        <v>45</v>
      </c>
      <c r="AK11" s="2" t="s">
        <v>45</v>
      </c>
      <c r="AL11" s="2" t="s">
        <v>45</v>
      </c>
      <c r="AM11" s="2" t="s">
        <v>45</v>
      </c>
      <c r="AN11" s="3" t="s">
        <v>45</v>
      </c>
    </row>
    <row r="12" spans="1:40" ht="12.75" x14ac:dyDescent="0.2">
      <c r="A12" s="4">
        <v>45870.530866111112</v>
      </c>
      <c r="B12" s="165" t="s">
        <v>67</v>
      </c>
      <c r="C12" s="171">
        <v>11</v>
      </c>
      <c r="D12" s="171" t="s">
        <v>39</v>
      </c>
      <c r="E12" s="171" t="s">
        <v>40</v>
      </c>
      <c r="F12" s="171" t="s">
        <v>41</v>
      </c>
      <c r="G12" s="171" t="s">
        <v>42</v>
      </c>
      <c r="H12" s="171" t="s">
        <v>63</v>
      </c>
      <c r="I12" s="169" t="s">
        <v>44</v>
      </c>
      <c r="J12" s="5" t="s">
        <v>47</v>
      </c>
      <c r="K12" s="5" t="s">
        <v>46</v>
      </c>
      <c r="L12" s="5" t="s">
        <v>46</v>
      </c>
      <c r="M12" s="5" t="s">
        <v>46</v>
      </c>
      <c r="N12" s="5" t="s">
        <v>46</v>
      </c>
      <c r="O12" s="5" t="s">
        <v>46</v>
      </c>
      <c r="P12" s="5" t="s">
        <v>46</v>
      </c>
      <c r="Q12" s="5" t="s">
        <v>46</v>
      </c>
      <c r="R12" s="5" t="s">
        <v>46</v>
      </c>
      <c r="S12" s="5" t="s">
        <v>46</v>
      </c>
      <c r="T12" s="5" t="s">
        <v>46</v>
      </c>
      <c r="U12" s="5" t="s">
        <v>46</v>
      </c>
      <c r="V12" s="5" t="s">
        <v>46</v>
      </c>
      <c r="W12" s="5" t="s">
        <v>46</v>
      </c>
      <c r="X12" s="5" t="s">
        <v>46</v>
      </c>
      <c r="Y12" s="5" t="s">
        <v>46</v>
      </c>
      <c r="Z12" s="5" t="s">
        <v>46</v>
      </c>
      <c r="AA12" s="5" t="s">
        <v>46</v>
      </c>
      <c r="AB12" s="5" t="s">
        <v>46</v>
      </c>
      <c r="AC12" s="5" t="s">
        <v>46</v>
      </c>
      <c r="AD12" s="5" t="s">
        <v>46</v>
      </c>
      <c r="AE12" s="5" t="s">
        <v>46</v>
      </c>
      <c r="AF12" s="5" t="s">
        <v>46</v>
      </c>
      <c r="AG12" s="5" t="s">
        <v>46</v>
      </c>
      <c r="AH12" s="5" t="s">
        <v>46</v>
      </c>
      <c r="AI12" s="5" t="s">
        <v>47</v>
      </c>
      <c r="AJ12" s="5" t="s">
        <v>46</v>
      </c>
      <c r="AK12" s="5" t="s">
        <v>46</v>
      </c>
      <c r="AL12" s="5" t="s">
        <v>46</v>
      </c>
      <c r="AM12" s="5" t="s">
        <v>46</v>
      </c>
      <c r="AN12" s="6" t="s">
        <v>46</v>
      </c>
    </row>
    <row r="13" spans="1:40" ht="12.75" x14ac:dyDescent="0.2">
      <c r="A13" s="1">
        <v>45870.534717534727</v>
      </c>
      <c r="B13" s="164" t="s">
        <v>68</v>
      </c>
      <c r="C13" s="171">
        <v>12</v>
      </c>
      <c r="D13" s="171" t="s">
        <v>49</v>
      </c>
      <c r="E13" s="171" t="s">
        <v>56</v>
      </c>
      <c r="F13" s="171" t="s">
        <v>57</v>
      </c>
      <c r="G13" s="171" t="s">
        <v>58</v>
      </c>
      <c r="H13" s="171" t="s">
        <v>43</v>
      </c>
      <c r="I13" s="168" t="s">
        <v>47</v>
      </c>
      <c r="J13" s="2" t="s">
        <v>46</v>
      </c>
      <c r="K13" s="2" t="s">
        <v>46</v>
      </c>
      <c r="L13" s="2" t="s">
        <v>46</v>
      </c>
      <c r="M13" s="2" t="s">
        <v>46</v>
      </c>
      <c r="N13" s="2" t="s">
        <v>46</v>
      </c>
      <c r="O13" s="2" t="s">
        <v>46</v>
      </c>
      <c r="P13" s="2" t="s">
        <v>46</v>
      </c>
      <c r="Q13" s="2" t="s">
        <v>46</v>
      </c>
      <c r="R13" s="2" t="s">
        <v>46</v>
      </c>
      <c r="S13" s="2" t="s">
        <v>46</v>
      </c>
      <c r="T13" s="2" t="s">
        <v>46</v>
      </c>
      <c r="U13" s="2" t="s">
        <v>46</v>
      </c>
      <c r="V13" s="2" t="s">
        <v>46</v>
      </c>
      <c r="W13" s="2" t="s">
        <v>46</v>
      </c>
      <c r="X13" s="2" t="s">
        <v>46</v>
      </c>
      <c r="Y13" s="2" t="s">
        <v>46</v>
      </c>
      <c r="Z13" s="2" t="s">
        <v>46</v>
      </c>
      <c r="AA13" s="2" t="s">
        <v>45</v>
      </c>
      <c r="AB13" s="2" t="s">
        <v>45</v>
      </c>
      <c r="AC13" s="2" t="s">
        <v>45</v>
      </c>
      <c r="AD13" s="2" t="s">
        <v>46</v>
      </c>
      <c r="AE13" s="2" t="s">
        <v>46</v>
      </c>
      <c r="AF13" s="2" t="s">
        <v>46</v>
      </c>
      <c r="AG13" s="2" t="s">
        <v>46</v>
      </c>
      <c r="AH13" s="2" t="s">
        <v>46</v>
      </c>
      <c r="AI13" s="2" t="s">
        <v>46</v>
      </c>
      <c r="AJ13" s="2" t="s">
        <v>46</v>
      </c>
      <c r="AK13" s="2" t="s">
        <v>46</v>
      </c>
      <c r="AL13" s="2" t="s">
        <v>46</v>
      </c>
      <c r="AM13" s="2" t="s">
        <v>46</v>
      </c>
      <c r="AN13" s="3" t="s">
        <v>46</v>
      </c>
    </row>
    <row r="14" spans="1:40" ht="12.75" x14ac:dyDescent="0.2">
      <c r="A14" s="4">
        <v>45870.538773645836</v>
      </c>
      <c r="B14" s="165" t="s">
        <v>69</v>
      </c>
      <c r="C14" s="171">
        <v>13</v>
      </c>
      <c r="D14" s="171" t="s">
        <v>49</v>
      </c>
      <c r="E14" s="171" t="s">
        <v>56</v>
      </c>
      <c r="F14" s="171" t="s">
        <v>60</v>
      </c>
      <c r="G14" s="171" t="s">
        <v>58</v>
      </c>
      <c r="H14" s="171" t="s">
        <v>43</v>
      </c>
      <c r="I14" s="169" t="s">
        <v>44</v>
      </c>
      <c r="J14" s="5" t="s">
        <v>45</v>
      </c>
      <c r="K14" s="5" t="s">
        <v>45</v>
      </c>
      <c r="L14" s="5" t="s">
        <v>45</v>
      </c>
      <c r="M14" s="5" t="s">
        <v>45</v>
      </c>
      <c r="N14" s="5" t="s">
        <v>45</v>
      </c>
      <c r="O14" s="5" t="s">
        <v>45</v>
      </c>
      <c r="P14" s="5" t="s">
        <v>45</v>
      </c>
      <c r="Q14" s="5" t="s">
        <v>45</v>
      </c>
      <c r="R14" s="5" t="s">
        <v>45</v>
      </c>
      <c r="S14" s="5" t="s">
        <v>45</v>
      </c>
      <c r="T14" s="5" t="s">
        <v>45</v>
      </c>
      <c r="U14" s="5" t="s">
        <v>45</v>
      </c>
      <c r="V14" s="5" t="s">
        <v>45</v>
      </c>
      <c r="W14" s="5" t="s">
        <v>45</v>
      </c>
      <c r="X14" s="5" t="s">
        <v>45</v>
      </c>
      <c r="Y14" s="5" t="s">
        <v>45</v>
      </c>
      <c r="Z14" s="5" t="s">
        <v>45</v>
      </c>
      <c r="AA14" s="5" t="s">
        <v>45</v>
      </c>
      <c r="AB14" s="5" t="s">
        <v>45</v>
      </c>
      <c r="AC14" s="5" t="s">
        <v>45</v>
      </c>
      <c r="AD14" s="5" t="s">
        <v>45</v>
      </c>
      <c r="AE14" s="5" t="s">
        <v>45</v>
      </c>
      <c r="AF14" s="5" t="s">
        <v>45</v>
      </c>
      <c r="AG14" s="5" t="s">
        <v>45</v>
      </c>
      <c r="AH14" s="5" t="s">
        <v>45</v>
      </c>
      <c r="AI14" s="5" t="s">
        <v>46</v>
      </c>
      <c r="AJ14" s="5" t="s">
        <v>46</v>
      </c>
      <c r="AK14" s="5" t="s">
        <v>46</v>
      </c>
      <c r="AL14" s="5" t="s">
        <v>45</v>
      </c>
      <c r="AM14" s="5" t="s">
        <v>45</v>
      </c>
      <c r="AN14" s="6" t="s">
        <v>45</v>
      </c>
    </row>
    <row r="15" spans="1:40" ht="12.75" x14ac:dyDescent="0.2">
      <c r="A15" s="1">
        <v>45870.569904479169</v>
      </c>
      <c r="B15" s="164" t="s">
        <v>70</v>
      </c>
      <c r="C15" s="171">
        <v>14</v>
      </c>
      <c r="D15" s="171" t="s">
        <v>49</v>
      </c>
      <c r="E15" s="171" t="s">
        <v>56</v>
      </c>
      <c r="F15" s="171" t="s">
        <v>60</v>
      </c>
      <c r="G15" s="171" t="s">
        <v>58</v>
      </c>
      <c r="H15" s="171" t="s">
        <v>63</v>
      </c>
      <c r="I15" s="168" t="s">
        <v>44</v>
      </c>
      <c r="J15" s="2" t="s">
        <v>45</v>
      </c>
      <c r="K15" s="2" t="s">
        <v>45</v>
      </c>
      <c r="L15" s="2" t="s">
        <v>45</v>
      </c>
      <c r="M15" s="2" t="s">
        <v>45</v>
      </c>
      <c r="N15" s="2" t="s">
        <v>45</v>
      </c>
      <c r="O15" s="2" t="s">
        <v>45</v>
      </c>
      <c r="P15" s="2" t="s">
        <v>45</v>
      </c>
      <c r="Q15" s="2" t="s">
        <v>45</v>
      </c>
      <c r="R15" s="2" t="s">
        <v>45</v>
      </c>
      <c r="S15" s="2" t="s">
        <v>45</v>
      </c>
      <c r="T15" s="2" t="s">
        <v>45</v>
      </c>
      <c r="U15" s="2" t="s">
        <v>45</v>
      </c>
      <c r="V15" s="2" t="s">
        <v>45</v>
      </c>
      <c r="W15" s="2" t="s">
        <v>45</v>
      </c>
      <c r="X15" s="2" t="s">
        <v>45</v>
      </c>
      <c r="Y15" s="2" t="s">
        <v>45</v>
      </c>
      <c r="Z15" s="2" t="s">
        <v>45</v>
      </c>
      <c r="AA15" s="2" t="s">
        <v>45</v>
      </c>
      <c r="AB15" s="2" t="s">
        <v>45</v>
      </c>
      <c r="AC15" s="2" t="s">
        <v>45</v>
      </c>
      <c r="AD15" s="2" t="s">
        <v>45</v>
      </c>
      <c r="AE15" s="2" t="s">
        <v>47</v>
      </c>
      <c r="AF15" s="2" t="s">
        <v>45</v>
      </c>
      <c r="AG15" s="2" t="s">
        <v>46</v>
      </c>
      <c r="AH15" s="2" t="s">
        <v>46</v>
      </c>
      <c r="AI15" s="2" t="s">
        <v>46</v>
      </c>
      <c r="AJ15" s="2" t="s">
        <v>45</v>
      </c>
      <c r="AK15" s="2" t="s">
        <v>46</v>
      </c>
      <c r="AL15" s="2" t="s">
        <v>71</v>
      </c>
      <c r="AM15" s="2" t="s">
        <v>46</v>
      </c>
      <c r="AN15" s="3" t="s">
        <v>45</v>
      </c>
    </row>
    <row r="16" spans="1:40" ht="12.75" x14ac:dyDescent="0.2">
      <c r="A16" s="4">
        <v>45870.571133391204</v>
      </c>
      <c r="B16" s="165" t="s">
        <v>72</v>
      </c>
      <c r="C16" s="171">
        <v>15</v>
      </c>
      <c r="D16" s="171" t="s">
        <v>49</v>
      </c>
      <c r="E16" s="171" t="s">
        <v>56</v>
      </c>
      <c r="F16" s="171" t="s">
        <v>60</v>
      </c>
      <c r="G16" s="171" t="s">
        <v>58</v>
      </c>
      <c r="H16" s="171" t="s">
        <v>43</v>
      </c>
      <c r="I16" s="169" t="s">
        <v>44</v>
      </c>
      <c r="J16" s="5" t="s">
        <v>45</v>
      </c>
      <c r="K16" s="5" t="s">
        <v>46</v>
      </c>
      <c r="L16" s="5" t="s">
        <v>45</v>
      </c>
      <c r="M16" s="5" t="s">
        <v>45</v>
      </c>
      <c r="N16" s="5" t="s">
        <v>46</v>
      </c>
      <c r="O16" s="5" t="s">
        <v>46</v>
      </c>
      <c r="P16" s="5" t="s">
        <v>46</v>
      </c>
      <c r="Q16" s="5" t="s">
        <v>45</v>
      </c>
      <c r="R16" s="5" t="s">
        <v>46</v>
      </c>
      <c r="S16" s="5" t="s">
        <v>46</v>
      </c>
      <c r="T16" s="5" t="s">
        <v>45</v>
      </c>
      <c r="U16" s="5" t="s">
        <v>45</v>
      </c>
      <c r="V16" s="5" t="s">
        <v>46</v>
      </c>
      <c r="W16" s="5" t="s">
        <v>46</v>
      </c>
      <c r="X16" s="5" t="s">
        <v>46</v>
      </c>
      <c r="Y16" s="5" t="s">
        <v>46</v>
      </c>
      <c r="Z16" s="5" t="s">
        <v>46</v>
      </c>
      <c r="AA16" s="5" t="s">
        <v>46</v>
      </c>
      <c r="AB16" s="5" t="s">
        <v>46</v>
      </c>
      <c r="AC16" s="5" t="s">
        <v>46</v>
      </c>
      <c r="AD16" s="5" t="s">
        <v>46</v>
      </c>
      <c r="AE16" s="5" t="s">
        <v>46</v>
      </c>
      <c r="AF16" s="5" t="s">
        <v>46</v>
      </c>
      <c r="AG16" s="5" t="s">
        <v>46</v>
      </c>
      <c r="AH16" s="5" t="s">
        <v>46</v>
      </c>
      <c r="AI16" s="5" t="s">
        <v>46</v>
      </c>
      <c r="AJ16" s="5" t="s">
        <v>46</v>
      </c>
      <c r="AK16" s="5" t="s">
        <v>46</v>
      </c>
      <c r="AL16" s="5" t="s">
        <v>46</v>
      </c>
      <c r="AM16" s="5" t="s">
        <v>46</v>
      </c>
      <c r="AN16" s="6" t="s">
        <v>46</v>
      </c>
    </row>
    <row r="17" spans="1:40" ht="12.75" x14ac:dyDescent="0.2">
      <c r="A17" s="1">
        <v>45870.571237569442</v>
      </c>
      <c r="B17" s="164" t="s">
        <v>73</v>
      </c>
      <c r="C17" s="171">
        <v>16</v>
      </c>
      <c r="D17" s="171" t="s">
        <v>49</v>
      </c>
      <c r="E17" s="171" t="s">
        <v>56</v>
      </c>
      <c r="F17" s="171" t="s">
        <v>41</v>
      </c>
      <c r="G17" s="171" t="s">
        <v>58</v>
      </c>
      <c r="H17" s="171" t="s">
        <v>43</v>
      </c>
      <c r="I17" s="168" t="s">
        <v>47</v>
      </c>
      <c r="J17" s="2" t="s">
        <v>46</v>
      </c>
      <c r="K17" s="2" t="s">
        <v>46</v>
      </c>
      <c r="L17" s="2" t="s">
        <v>46</v>
      </c>
      <c r="M17" s="2" t="s">
        <v>46</v>
      </c>
      <c r="N17" s="2" t="s">
        <v>46</v>
      </c>
      <c r="O17" s="2" t="s">
        <v>46</v>
      </c>
      <c r="P17" s="2" t="s">
        <v>47</v>
      </c>
      <c r="Q17" s="2" t="s">
        <v>46</v>
      </c>
      <c r="R17" s="2" t="s">
        <v>46</v>
      </c>
      <c r="S17" s="2" t="s">
        <v>46</v>
      </c>
      <c r="T17" s="2" t="s">
        <v>46</v>
      </c>
      <c r="U17" s="2" t="s">
        <v>47</v>
      </c>
      <c r="V17" s="2" t="s">
        <v>74</v>
      </c>
      <c r="W17" s="2" t="s">
        <v>46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46</v>
      </c>
      <c r="AC17" s="2" t="s">
        <v>71</v>
      </c>
      <c r="AD17" s="2" t="s">
        <v>47</v>
      </c>
      <c r="AE17" s="2" t="s">
        <v>47</v>
      </c>
      <c r="AF17" s="2" t="s">
        <v>47</v>
      </c>
      <c r="AG17" s="2" t="s">
        <v>47</v>
      </c>
      <c r="AH17" s="2" t="s">
        <v>47</v>
      </c>
      <c r="AI17" s="2" t="s">
        <v>46</v>
      </c>
      <c r="AJ17" s="2" t="s">
        <v>46</v>
      </c>
      <c r="AK17" s="2" t="s">
        <v>46</v>
      </c>
      <c r="AL17" s="2" t="s">
        <v>71</v>
      </c>
      <c r="AM17" s="2" t="s">
        <v>71</v>
      </c>
      <c r="AN17" s="3" t="s">
        <v>47</v>
      </c>
    </row>
    <row r="18" spans="1:40" ht="12.75" x14ac:dyDescent="0.2">
      <c r="A18" s="4">
        <v>45870.571460208332</v>
      </c>
      <c r="B18" s="165" t="s">
        <v>75</v>
      </c>
      <c r="C18" s="171">
        <v>17</v>
      </c>
      <c r="D18" s="171" t="s">
        <v>49</v>
      </c>
      <c r="E18" s="171" t="s">
        <v>40</v>
      </c>
      <c r="F18" s="171" t="s">
        <v>41</v>
      </c>
      <c r="G18" s="171" t="s">
        <v>58</v>
      </c>
      <c r="H18" s="171" t="s">
        <v>43</v>
      </c>
      <c r="I18" s="169" t="s">
        <v>44</v>
      </c>
      <c r="J18" s="5" t="s">
        <v>45</v>
      </c>
      <c r="K18" s="5" t="s">
        <v>45</v>
      </c>
      <c r="L18" s="5" t="s">
        <v>45</v>
      </c>
      <c r="M18" s="5" t="s">
        <v>45</v>
      </c>
      <c r="N18" s="5" t="s">
        <v>45</v>
      </c>
      <c r="O18" s="5" t="s">
        <v>45</v>
      </c>
      <c r="P18" s="5" t="s">
        <v>47</v>
      </c>
      <c r="Q18" s="5" t="s">
        <v>45</v>
      </c>
      <c r="R18" s="5" t="s">
        <v>45</v>
      </c>
      <c r="S18" s="5" t="s">
        <v>45</v>
      </c>
      <c r="T18" s="5" t="s">
        <v>45</v>
      </c>
      <c r="U18" s="5" t="s">
        <v>45</v>
      </c>
      <c r="V18" s="5" t="s">
        <v>45</v>
      </c>
      <c r="W18" s="5" t="s">
        <v>45</v>
      </c>
      <c r="X18" s="5" t="s">
        <v>45</v>
      </c>
      <c r="Y18" s="5" t="s">
        <v>45</v>
      </c>
      <c r="Z18" s="5" t="s">
        <v>45</v>
      </c>
      <c r="AA18" s="5" t="s">
        <v>45</v>
      </c>
      <c r="AB18" s="5" t="s">
        <v>45</v>
      </c>
      <c r="AC18" s="5" t="s">
        <v>45</v>
      </c>
      <c r="AD18" s="5" t="s">
        <v>45</v>
      </c>
      <c r="AE18" s="5" t="s">
        <v>45</v>
      </c>
      <c r="AF18" s="5" t="s">
        <v>45</v>
      </c>
      <c r="AG18" s="5" t="s">
        <v>45</v>
      </c>
      <c r="AH18" s="5" t="s">
        <v>45</v>
      </c>
      <c r="AI18" s="5" t="s">
        <v>45</v>
      </c>
      <c r="AJ18" s="5" t="s">
        <v>45</v>
      </c>
      <c r="AK18" s="5" t="s">
        <v>45</v>
      </c>
      <c r="AL18" s="5" t="s">
        <v>45</v>
      </c>
      <c r="AM18" s="5" t="s">
        <v>45</v>
      </c>
      <c r="AN18" s="6" t="s">
        <v>45</v>
      </c>
    </row>
    <row r="19" spans="1:40" ht="12.75" x14ac:dyDescent="0.2">
      <c r="A19" s="1">
        <v>45870.571879467592</v>
      </c>
      <c r="B19" s="164" t="s">
        <v>76</v>
      </c>
      <c r="C19" s="171">
        <v>18</v>
      </c>
      <c r="D19" s="171" t="s">
        <v>49</v>
      </c>
      <c r="E19" s="171" t="s">
        <v>40</v>
      </c>
      <c r="F19" s="171" t="s">
        <v>41</v>
      </c>
      <c r="G19" s="171" t="s">
        <v>58</v>
      </c>
      <c r="H19" s="171" t="s">
        <v>43</v>
      </c>
      <c r="I19" s="168" t="s">
        <v>47</v>
      </c>
      <c r="J19" s="2" t="s">
        <v>64</v>
      </c>
      <c r="K19" s="2" t="s">
        <v>64</v>
      </c>
      <c r="L19" s="2" t="s">
        <v>64</v>
      </c>
      <c r="M19" s="2" t="s">
        <v>64</v>
      </c>
      <c r="N19" s="2" t="s">
        <v>64</v>
      </c>
      <c r="O19" s="2" t="s">
        <v>77</v>
      </c>
      <c r="P19" s="2" t="s">
        <v>47</v>
      </c>
      <c r="Q19" s="2" t="s">
        <v>64</v>
      </c>
      <c r="R19" s="2" t="s">
        <v>64</v>
      </c>
      <c r="S19" s="2" t="s">
        <v>47</v>
      </c>
      <c r="T19" s="2" t="s">
        <v>64</v>
      </c>
      <c r="U19" s="2" t="s">
        <v>45</v>
      </c>
      <c r="V19" s="2" t="s">
        <v>64</v>
      </c>
      <c r="W19" s="2" t="s">
        <v>64</v>
      </c>
      <c r="X19" s="2" t="s">
        <v>64</v>
      </c>
      <c r="Y19" s="2" t="s">
        <v>64</v>
      </c>
      <c r="Z19" s="2" t="s">
        <v>64</v>
      </c>
      <c r="AA19" s="2" t="s">
        <v>45</v>
      </c>
      <c r="AB19" s="2" t="s">
        <v>45</v>
      </c>
      <c r="AC19" s="2" t="s">
        <v>46</v>
      </c>
      <c r="AD19" s="2" t="s">
        <v>45</v>
      </c>
      <c r="AE19" s="2" t="s">
        <v>64</v>
      </c>
      <c r="AF19" s="2" t="s">
        <v>46</v>
      </c>
      <c r="AG19" s="2" t="s">
        <v>46</v>
      </c>
      <c r="AH19" s="2" t="s">
        <v>45</v>
      </c>
      <c r="AI19" s="2" t="s">
        <v>64</v>
      </c>
      <c r="AJ19" s="2" t="s">
        <v>64</v>
      </c>
      <c r="AK19" s="2" t="s">
        <v>64</v>
      </c>
      <c r="AL19" s="2" t="s">
        <v>45</v>
      </c>
      <c r="AM19" s="2" t="s">
        <v>45</v>
      </c>
      <c r="AN19" s="3" t="s">
        <v>45</v>
      </c>
    </row>
    <row r="20" spans="1:40" ht="12.75" x14ac:dyDescent="0.2">
      <c r="A20" s="4">
        <v>45870.572593125005</v>
      </c>
      <c r="B20" s="165" t="s">
        <v>78</v>
      </c>
      <c r="C20" s="171">
        <v>19</v>
      </c>
      <c r="D20" s="171" t="s">
        <v>49</v>
      </c>
      <c r="E20" s="171" t="s">
        <v>40</v>
      </c>
      <c r="F20" s="171" t="s">
        <v>41</v>
      </c>
      <c r="G20" s="171" t="s">
        <v>58</v>
      </c>
      <c r="H20" s="171" t="s">
        <v>43</v>
      </c>
      <c r="I20" s="169" t="s">
        <v>44</v>
      </c>
      <c r="J20" s="5" t="s">
        <v>45</v>
      </c>
      <c r="K20" s="5" t="s">
        <v>45</v>
      </c>
      <c r="L20" s="5" t="s">
        <v>45</v>
      </c>
      <c r="M20" s="5" t="s">
        <v>45</v>
      </c>
      <c r="N20" s="5" t="s">
        <v>45</v>
      </c>
      <c r="O20" s="5" t="s">
        <v>45</v>
      </c>
      <c r="P20" s="5" t="s">
        <v>45</v>
      </c>
      <c r="Q20" s="5" t="s">
        <v>45</v>
      </c>
      <c r="R20" s="5" t="s">
        <v>45</v>
      </c>
      <c r="S20" s="5" t="s">
        <v>45</v>
      </c>
      <c r="T20" s="5" t="s">
        <v>45</v>
      </c>
      <c r="U20" s="5" t="s">
        <v>45</v>
      </c>
      <c r="V20" s="5" t="s">
        <v>45</v>
      </c>
      <c r="W20" s="5" t="s">
        <v>45</v>
      </c>
      <c r="X20" s="5" t="s">
        <v>45</v>
      </c>
      <c r="Y20" s="5" t="s">
        <v>45</v>
      </c>
      <c r="Z20" s="5" t="s">
        <v>45</v>
      </c>
      <c r="AA20" s="5" t="s">
        <v>45</v>
      </c>
      <c r="AB20" s="5" t="s">
        <v>45</v>
      </c>
      <c r="AC20" s="5" t="s">
        <v>45</v>
      </c>
      <c r="AD20" s="5" t="s">
        <v>45</v>
      </c>
      <c r="AE20" s="5" t="s">
        <v>45</v>
      </c>
      <c r="AF20" s="5" t="s">
        <v>45</v>
      </c>
      <c r="AG20" s="5" t="s">
        <v>45</v>
      </c>
      <c r="AH20" s="5" t="s">
        <v>45</v>
      </c>
      <c r="AI20" s="5" t="s">
        <v>45</v>
      </c>
      <c r="AJ20" s="5" t="s">
        <v>45</v>
      </c>
      <c r="AK20" s="5" t="s">
        <v>45</v>
      </c>
      <c r="AL20" s="5" t="s">
        <v>45</v>
      </c>
      <c r="AM20" s="5" t="s">
        <v>45</v>
      </c>
      <c r="AN20" s="6" t="s">
        <v>45</v>
      </c>
    </row>
    <row r="21" spans="1:40" ht="12.75" x14ac:dyDescent="0.2">
      <c r="A21" s="1">
        <v>45870.573830462963</v>
      </c>
      <c r="B21" s="164" t="s">
        <v>79</v>
      </c>
      <c r="C21" s="171">
        <v>20</v>
      </c>
      <c r="D21" s="171" t="s">
        <v>49</v>
      </c>
      <c r="E21" s="171" t="s">
        <v>80</v>
      </c>
      <c r="F21" s="171" t="s">
        <v>41</v>
      </c>
      <c r="G21" s="171" t="s">
        <v>58</v>
      </c>
      <c r="H21" s="171" t="s">
        <v>43</v>
      </c>
      <c r="I21" s="168" t="s">
        <v>52</v>
      </c>
      <c r="J21" s="2" t="s">
        <v>46</v>
      </c>
      <c r="K21" s="2" t="s">
        <v>46</v>
      </c>
      <c r="L21" s="2" t="s">
        <v>46</v>
      </c>
      <c r="M21" s="2" t="s">
        <v>46</v>
      </c>
      <c r="N21" s="2" t="s">
        <v>46</v>
      </c>
      <c r="O21" s="2" t="s">
        <v>46</v>
      </c>
      <c r="P21" s="2" t="s">
        <v>47</v>
      </c>
      <c r="Q21" s="2" t="s">
        <v>46</v>
      </c>
      <c r="R21" s="2" t="s">
        <v>46</v>
      </c>
      <c r="S21" s="2" t="s">
        <v>46</v>
      </c>
      <c r="T21" s="2" t="s">
        <v>46</v>
      </c>
      <c r="U21" s="2" t="s">
        <v>46</v>
      </c>
      <c r="V21" s="2" t="s">
        <v>46</v>
      </c>
      <c r="W21" s="2" t="s">
        <v>46</v>
      </c>
      <c r="X21" s="2" t="s">
        <v>46</v>
      </c>
      <c r="Y21" s="2" t="s">
        <v>46</v>
      </c>
      <c r="Z21" s="2" t="s">
        <v>46</v>
      </c>
      <c r="AA21" s="2" t="s">
        <v>46</v>
      </c>
      <c r="AB21" s="2" t="s">
        <v>46</v>
      </c>
      <c r="AC21" s="2" t="s">
        <v>46</v>
      </c>
      <c r="AD21" s="2" t="s">
        <v>46</v>
      </c>
      <c r="AE21" s="2" t="s">
        <v>46</v>
      </c>
      <c r="AF21" s="2" t="s">
        <v>46</v>
      </c>
      <c r="AG21" s="2" t="s">
        <v>46</v>
      </c>
      <c r="AH21" s="2" t="s">
        <v>46</v>
      </c>
      <c r="AI21" s="2" t="s">
        <v>46</v>
      </c>
      <c r="AJ21" s="2" t="s">
        <v>46</v>
      </c>
      <c r="AK21" s="2" t="s">
        <v>46</v>
      </c>
      <c r="AL21" s="2" t="s">
        <v>46</v>
      </c>
      <c r="AM21" s="2" t="s">
        <v>46</v>
      </c>
      <c r="AN21" s="3" t="s">
        <v>46</v>
      </c>
    </row>
    <row r="22" spans="1:40" ht="12.75" x14ac:dyDescent="0.2">
      <c r="A22" s="1">
        <v>45870.575994131941</v>
      </c>
      <c r="B22" s="164" t="s">
        <v>81</v>
      </c>
      <c r="C22" s="171">
        <v>21</v>
      </c>
      <c r="D22" s="171" t="s">
        <v>49</v>
      </c>
      <c r="E22" s="171" t="s">
        <v>56</v>
      </c>
      <c r="F22" s="171" t="s">
        <v>41</v>
      </c>
      <c r="G22" s="171" t="s">
        <v>58</v>
      </c>
      <c r="H22" s="171" t="s">
        <v>43</v>
      </c>
      <c r="I22" s="168" t="s">
        <v>44</v>
      </c>
      <c r="J22" s="2" t="s">
        <v>45</v>
      </c>
      <c r="K22" s="2" t="s">
        <v>45</v>
      </c>
      <c r="L22" s="2" t="s">
        <v>45</v>
      </c>
      <c r="M22" s="2" t="s">
        <v>45</v>
      </c>
      <c r="N22" s="2" t="s">
        <v>45</v>
      </c>
      <c r="O22" s="2" t="s">
        <v>45</v>
      </c>
      <c r="P22" s="2" t="s">
        <v>45</v>
      </c>
      <c r="Q22" s="2" t="s">
        <v>45</v>
      </c>
      <c r="R22" s="2" t="s">
        <v>45</v>
      </c>
      <c r="S22" s="2" t="s">
        <v>45</v>
      </c>
      <c r="T22" s="2" t="s">
        <v>45</v>
      </c>
      <c r="U22" s="2" t="s">
        <v>45</v>
      </c>
      <c r="V22" s="2" t="s">
        <v>45</v>
      </c>
      <c r="W22" s="2" t="s">
        <v>45</v>
      </c>
      <c r="X22" s="2" t="s">
        <v>45</v>
      </c>
      <c r="Y22" s="2" t="s">
        <v>45</v>
      </c>
      <c r="Z22" s="2" t="s">
        <v>45</v>
      </c>
      <c r="AA22" s="2" t="s">
        <v>45</v>
      </c>
      <c r="AB22" s="2" t="s">
        <v>45</v>
      </c>
      <c r="AC22" s="2" t="s">
        <v>45</v>
      </c>
      <c r="AD22" s="2" t="s">
        <v>45</v>
      </c>
      <c r="AE22" s="2" t="s">
        <v>45</v>
      </c>
      <c r="AF22" s="2" t="s">
        <v>45</v>
      </c>
      <c r="AG22" s="2" t="s">
        <v>45</v>
      </c>
      <c r="AH22" s="2" t="s">
        <v>45</v>
      </c>
      <c r="AI22" s="2" t="s">
        <v>45</v>
      </c>
      <c r="AJ22" s="2" t="s">
        <v>45</v>
      </c>
      <c r="AK22" s="2" t="s">
        <v>45</v>
      </c>
      <c r="AL22" s="2" t="s">
        <v>45</v>
      </c>
      <c r="AM22" s="2" t="s">
        <v>45</v>
      </c>
      <c r="AN22" s="3" t="s">
        <v>45</v>
      </c>
    </row>
    <row r="23" spans="1:40" ht="12.75" x14ac:dyDescent="0.2">
      <c r="A23" s="4">
        <v>45870.576307465279</v>
      </c>
      <c r="B23" s="165" t="s">
        <v>83</v>
      </c>
      <c r="C23" s="171">
        <v>22</v>
      </c>
      <c r="D23" s="171" t="s">
        <v>49</v>
      </c>
      <c r="E23" s="171" t="s">
        <v>56</v>
      </c>
      <c r="F23" s="171" t="s">
        <v>60</v>
      </c>
      <c r="G23" s="171" t="s">
        <v>58</v>
      </c>
      <c r="H23" s="171" t="s">
        <v>43</v>
      </c>
      <c r="I23" s="169" t="s">
        <v>44</v>
      </c>
      <c r="J23" s="5" t="s">
        <v>45</v>
      </c>
      <c r="K23" s="5" t="s">
        <v>45</v>
      </c>
      <c r="L23" s="5" t="s">
        <v>45</v>
      </c>
      <c r="M23" s="5" t="s">
        <v>45</v>
      </c>
      <c r="N23" s="5" t="s">
        <v>45</v>
      </c>
      <c r="O23" s="5" t="s">
        <v>45</v>
      </c>
      <c r="P23" s="5" t="s">
        <v>46</v>
      </c>
      <c r="Q23" s="5" t="s">
        <v>46</v>
      </c>
      <c r="R23" s="5" t="s">
        <v>46</v>
      </c>
      <c r="S23" s="5" t="s">
        <v>46</v>
      </c>
      <c r="T23" s="5" t="s">
        <v>46</v>
      </c>
      <c r="U23" s="5" t="s">
        <v>46</v>
      </c>
      <c r="V23" s="5" t="s">
        <v>46</v>
      </c>
      <c r="W23" s="5" t="s">
        <v>46</v>
      </c>
      <c r="X23" s="5" t="s">
        <v>46</v>
      </c>
      <c r="Y23" s="5" t="s">
        <v>46</v>
      </c>
      <c r="Z23" s="5" t="s">
        <v>46</v>
      </c>
      <c r="AA23" s="5" t="s">
        <v>46</v>
      </c>
      <c r="AB23" s="5" t="s">
        <v>46</v>
      </c>
      <c r="AC23" s="5" t="s">
        <v>46</v>
      </c>
      <c r="AD23" s="5" t="s">
        <v>46</v>
      </c>
      <c r="AE23" s="5" t="s">
        <v>46</v>
      </c>
      <c r="AF23" s="5" t="s">
        <v>46</v>
      </c>
      <c r="AG23" s="5" t="s">
        <v>46</v>
      </c>
      <c r="AH23" s="5" t="s">
        <v>46</v>
      </c>
      <c r="AI23" s="5" t="s">
        <v>46</v>
      </c>
      <c r="AJ23" s="5" t="s">
        <v>46</v>
      </c>
      <c r="AK23" s="5" t="s">
        <v>46</v>
      </c>
      <c r="AL23" s="5" t="s">
        <v>46</v>
      </c>
      <c r="AM23" s="5" t="s">
        <v>46</v>
      </c>
      <c r="AN23" s="6" t="s">
        <v>46</v>
      </c>
    </row>
    <row r="24" spans="1:40" ht="12.75" x14ac:dyDescent="0.2">
      <c r="A24" s="1">
        <v>45870.576616782404</v>
      </c>
      <c r="B24" s="164" t="s">
        <v>84</v>
      </c>
      <c r="C24" s="171">
        <v>23</v>
      </c>
      <c r="D24" s="171" t="s">
        <v>49</v>
      </c>
      <c r="E24" s="171" t="s">
        <v>40</v>
      </c>
      <c r="F24" s="171" t="s">
        <v>41</v>
      </c>
      <c r="G24" s="171" t="s">
        <v>58</v>
      </c>
      <c r="H24" s="171" t="s">
        <v>43</v>
      </c>
      <c r="I24" s="168" t="s">
        <v>44</v>
      </c>
      <c r="J24" s="2" t="s">
        <v>45</v>
      </c>
      <c r="K24" s="2" t="s">
        <v>45</v>
      </c>
      <c r="L24" s="2" t="s">
        <v>45</v>
      </c>
      <c r="M24" s="2" t="s">
        <v>45</v>
      </c>
      <c r="N24" s="2" t="s">
        <v>45</v>
      </c>
      <c r="O24" s="2" t="s">
        <v>45</v>
      </c>
      <c r="P24" s="2" t="s">
        <v>45</v>
      </c>
      <c r="Q24" s="2" t="s">
        <v>45</v>
      </c>
      <c r="R24" s="2" t="s">
        <v>45</v>
      </c>
      <c r="S24" s="2" t="s">
        <v>45</v>
      </c>
      <c r="T24" s="2" t="s">
        <v>45</v>
      </c>
      <c r="U24" s="2" t="s">
        <v>45</v>
      </c>
      <c r="V24" s="2" t="s">
        <v>45</v>
      </c>
      <c r="W24" s="2" t="s">
        <v>45</v>
      </c>
      <c r="X24" s="2" t="s">
        <v>45</v>
      </c>
      <c r="Y24" s="2" t="s">
        <v>45</v>
      </c>
      <c r="Z24" s="2" t="s">
        <v>45</v>
      </c>
      <c r="AA24" s="2" t="s">
        <v>45</v>
      </c>
      <c r="AB24" s="2" t="s">
        <v>45</v>
      </c>
      <c r="AC24" s="2" t="s">
        <v>45</v>
      </c>
      <c r="AD24" s="2" t="s">
        <v>45</v>
      </c>
      <c r="AE24" s="2" t="s">
        <v>45</v>
      </c>
      <c r="AF24" s="2" t="s">
        <v>45</v>
      </c>
      <c r="AG24" s="2" t="s">
        <v>45</v>
      </c>
      <c r="AH24" s="2" t="s">
        <v>45</v>
      </c>
      <c r="AI24" s="2" t="s">
        <v>45</v>
      </c>
      <c r="AJ24" s="2" t="s">
        <v>45</v>
      </c>
      <c r="AK24" s="2" t="s">
        <v>45</v>
      </c>
      <c r="AL24" s="2" t="s">
        <v>45</v>
      </c>
      <c r="AM24" s="2" t="s">
        <v>45</v>
      </c>
      <c r="AN24" s="3" t="s">
        <v>45</v>
      </c>
    </row>
    <row r="25" spans="1:40" ht="12.75" x14ac:dyDescent="0.2">
      <c r="A25" s="4">
        <v>45870.576848750003</v>
      </c>
      <c r="B25" s="165" t="s">
        <v>85</v>
      </c>
      <c r="C25" s="171">
        <v>24</v>
      </c>
      <c r="D25" s="171" t="s">
        <v>49</v>
      </c>
      <c r="E25" s="171" t="s">
        <v>40</v>
      </c>
      <c r="F25" s="171" t="s">
        <v>41</v>
      </c>
      <c r="G25" s="171" t="s">
        <v>58</v>
      </c>
      <c r="H25" s="171" t="s">
        <v>43</v>
      </c>
      <c r="I25" s="169" t="s">
        <v>44</v>
      </c>
      <c r="J25" s="5" t="s">
        <v>46</v>
      </c>
      <c r="K25" s="5" t="s">
        <v>46</v>
      </c>
      <c r="L25" s="5" t="s">
        <v>45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45</v>
      </c>
      <c r="R25" s="5" t="s">
        <v>45</v>
      </c>
      <c r="S25" s="5" t="s">
        <v>47</v>
      </c>
      <c r="T25" s="5" t="s">
        <v>46</v>
      </c>
      <c r="U25" s="5" t="s">
        <v>45</v>
      </c>
      <c r="V25" s="5" t="s">
        <v>45</v>
      </c>
      <c r="W25" s="5" t="s">
        <v>45</v>
      </c>
      <c r="X25" s="5" t="s">
        <v>46</v>
      </c>
      <c r="Y25" s="5" t="s">
        <v>45</v>
      </c>
      <c r="Z25" s="5" t="s">
        <v>45</v>
      </c>
      <c r="AA25" s="5" t="s">
        <v>46</v>
      </c>
      <c r="AB25" s="5" t="s">
        <v>45</v>
      </c>
      <c r="AC25" s="5" t="s">
        <v>46</v>
      </c>
      <c r="AD25" s="5" t="s">
        <v>45</v>
      </c>
      <c r="AE25" s="5" t="s">
        <v>45</v>
      </c>
      <c r="AF25" s="5" t="s">
        <v>46</v>
      </c>
      <c r="AG25" s="5" t="s">
        <v>45</v>
      </c>
      <c r="AH25" s="5" t="s">
        <v>46</v>
      </c>
      <c r="AI25" s="5" t="s">
        <v>46</v>
      </c>
      <c r="AJ25" s="5" t="s">
        <v>46</v>
      </c>
      <c r="AK25" s="5" t="s">
        <v>46</v>
      </c>
      <c r="AL25" s="5" t="s">
        <v>45</v>
      </c>
      <c r="AM25" s="5" t="s">
        <v>46</v>
      </c>
      <c r="AN25" s="6" t="s">
        <v>47</v>
      </c>
    </row>
    <row r="26" spans="1:40" ht="12.75" x14ac:dyDescent="0.2">
      <c r="A26" s="1">
        <v>45870.577456840278</v>
      </c>
      <c r="B26" s="164" t="s">
        <v>86</v>
      </c>
      <c r="C26" s="171">
        <v>25</v>
      </c>
      <c r="D26" s="171" t="s">
        <v>49</v>
      </c>
      <c r="E26" s="171" t="s">
        <v>80</v>
      </c>
      <c r="F26" s="171" t="s">
        <v>41</v>
      </c>
      <c r="G26" s="171" t="s">
        <v>58</v>
      </c>
      <c r="H26" s="171" t="s">
        <v>43</v>
      </c>
      <c r="I26" s="168" t="s">
        <v>44</v>
      </c>
      <c r="J26" s="2" t="s">
        <v>45</v>
      </c>
      <c r="K26" s="2" t="s">
        <v>45</v>
      </c>
      <c r="L26" s="2" t="s">
        <v>45</v>
      </c>
      <c r="M26" s="2" t="s">
        <v>46</v>
      </c>
      <c r="N26" s="2" t="s">
        <v>46</v>
      </c>
      <c r="O26" s="2" t="s">
        <v>45</v>
      </c>
      <c r="P26" s="2" t="s">
        <v>74</v>
      </c>
      <c r="Q26" s="2" t="s">
        <v>46</v>
      </c>
      <c r="R26" s="2" t="s">
        <v>45</v>
      </c>
      <c r="S26" s="2" t="s">
        <v>45</v>
      </c>
      <c r="T26" s="2" t="s">
        <v>45</v>
      </c>
      <c r="U26" s="2" t="s">
        <v>45</v>
      </c>
      <c r="V26" s="2" t="s">
        <v>46</v>
      </c>
      <c r="W26" s="2" t="s">
        <v>45</v>
      </c>
      <c r="X26" s="2" t="s">
        <v>46</v>
      </c>
      <c r="Y26" s="2" t="s">
        <v>45</v>
      </c>
      <c r="Z26" s="2" t="s">
        <v>45</v>
      </c>
      <c r="AA26" s="2" t="s">
        <v>45</v>
      </c>
      <c r="AB26" s="2" t="s">
        <v>45</v>
      </c>
      <c r="AC26" s="2" t="s">
        <v>46</v>
      </c>
      <c r="AD26" s="2" t="s">
        <v>46</v>
      </c>
      <c r="AE26" s="2" t="s">
        <v>45</v>
      </c>
      <c r="AF26" s="2" t="s">
        <v>46</v>
      </c>
      <c r="AG26" s="2" t="s">
        <v>46</v>
      </c>
      <c r="AH26" s="2" t="s">
        <v>46</v>
      </c>
      <c r="AI26" s="2" t="s">
        <v>46</v>
      </c>
      <c r="AJ26" s="2" t="s">
        <v>46</v>
      </c>
      <c r="AK26" s="2" t="s">
        <v>46</v>
      </c>
      <c r="AL26" s="2" t="s">
        <v>46</v>
      </c>
      <c r="AM26" s="2" t="s">
        <v>47</v>
      </c>
      <c r="AN26" s="3" t="s">
        <v>46</v>
      </c>
    </row>
    <row r="27" spans="1:40" ht="12.75" x14ac:dyDescent="0.2">
      <c r="A27" s="4">
        <v>45870.579051574074</v>
      </c>
      <c r="B27" s="165" t="s">
        <v>87</v>
      </c>
      <c r="C27" s="171">
        <v>26</v>
      </c>
      <c r="D27" s="171" t="s">
        <v>49</v>
      </c>
      <c r="E27" s="171" t="s">
        <v>56</v>
      </c>
      <c r="F27" s="171" t="s">
        <v>41</v>
      </c>
      <c r="G27" s="171" t="s">
        <v>58</v>
      </c>
      <c r="H27" s="171" t="s">
        <v>43</v>
      </c>
      <c r="I27" s="169" t="s">
        <v>44</v>
      </c>
      <c r="J27" s="5" t="s">
        <v>45</v>
      </c>
      <c r="K27" s="5" t="s">
        <v>45</v>
      </c>
      <c r="L27" s="5" t="s">
        <v>45</v>
      </c>
      <c r="M27" s="5" t="s">
        <v>45</v>
      </c>
      <c r="N27" s="5" t="s">
        <v>45</v>
      </c>
      <c r="O27" s="5" t="s">
        <v>45</v>
      </c>
      <c r="P27" s="5" t="s">
        <v>46</v>
      </c>
      <c r="Q27" s="5" t="s">
        <v>45</v>
      </c>
      <c r="R27" s="5" t="s">
        <v>45</v>
      </c>
      <c r="S27" s="5" t="s">
        <v>45</v>
      </c>
      <c r="T27" s="5" t="s">
        <v>45</v>
      </c>
      <c r="U27" s="5" t="s">
        <v>47</v>
      </c>
      <c r="V27" s="5" t="s">
        <v>46</v>
      </c>
      <c r="W27" s="5" t="s">
        <v>46</v>
      </c>
      <c r="X27" s="5" t="s">
        <v>45</v>
      </c>
      <c r="Y27" s="5" t="s">
        <v>45</v>
      </c>
      <c r="Z27" s="5" t="s">
        <v>45</v>
      </c>
      <c r="AA27" s="5" t="s">
        <v>45</v>
      </c>
      <c r="AB27" s="5" t="s">
        <v>46</v>
      </c>
      <c r="AC27" s="5" t="s">
        <v>46</v>
      </c>
      <c r="AD27" s="5" t="s">
        <v>46</v>
      </c>
      <c r="AE27" s="5" t="s">
        <v>46</v>
      </c>
      <c r="AF27" s="5" t="s">
        <v>46</v>
      </c>
      <c r="AG27" s="5" t="s">
        <v>46</v>
      </c>
      <c r="AH27" s="5" t="s">
        <v>46</v>
      </c>
      <c r="AI27" s="5" t="s">
        <v>46</v>
      </c>
      <c r="AJ27" s="5" t="s">
        <v>46</v>
      </c>
      <c r="AK27" s="5" t="s">
        <v>46</v>
      </c>
      <c r="AL27" s="5" t="s">
        <v>46</v>
      </c>
      <c r="AM27" s="5" t="s">
        <v>46</v>
      </c>
      <c r="AN27" s="6" t="s">
        <v>46</v>
      </c>
    </row>
    <row r="28" spans="1:40" ht="12.75" x14ac:dyDescent="0.2">
      <c r="A28" s="1">
        <v>45870.579303553241</v>
      </c>
      <c r="B28" s="164" t="s">
        <v>88</v>
      </c>
      <c r="C28" s="171">
        <v>27</v>
      </c>
      <c r="D28" s="171" t="s">
        <v>49</v>
      </c>
      <c r="E28" s="171" t="s">
        <v>56</v>
      </c>
      <c r="F28" s="171" t="s">
        <v>41</v>
      </c>
      <c r="G28" s="171" t="s">
        <v>58</v>
      </c>
      <c r="H28" s="171" t="s">
        <v>43</v>
      </c>
      <c r="I28" s="168" t="s">
        <v>44</v>
      </c>
      <c r="J28" s="2" t="s">
        <v>45</v>
      </c>
      <c r="K28" s="2" t="s">
        <v>45</v>
      </c>
      <c r="L28" s="2" t="s">
        <v>45</v>
      </c>
      <c r="M28" s="2" t="s">
        <v>45</v>
      </c>
      <c r="N28" s="2" t="s">
        <v>45</v>
      </c>
      <c r="O28" s="2" t="s">
        <v>45</v>
      </c>
      <c r="P28" s="2" t="s">
        <v>45</v>
      </c>
      <c r="Q28" s="2" t="s">
        <v>45</v>
      </c>
      <c r="R28" s="2" t="s">
        <v>45</v>
      </c>
      <c r="S28" s="2" t="s">
        <v>45</v>
      </c>
      <c r="T28" s="2" t="s">
        <v>45</v>
      </c>
      <c r="U28" s="2" t="s">
        <v>45</v>
      </c>
      <c r="V28" s="2" t="s">
        <v>45</v>
      </c>
      <c r="W28" s="2" t="s">
        <v>45</v>
      </c>
      <c r="X28" s="2" t="s">
        <v>45</v>
      </c>
      <c r="Y28" s="2" t="s">
        <v>45</v>
      </c>
      <c r="Z28" s="2" t="s">
        <v>45</v>
      </c>
      <c r="AA28" s="2" t="s">
        <v>45</v>
      </c>
      <c r="AB28" s="2" t="s">
        <v>45</v>
      </c>
      <c r="AC28" s="2" t="s">
        <v>45</v>
      </c>
      <c r="AD28" s="2" t="s">
        <v>45</v>
      </c>
      <c r="AE28" s="2" t="s">
        <v>45</v>
      </c>
      <c r="AF28" s="2" t="s">
        <v>45</v>
      </c>
      <c r="AG28" s="2" t="s">
        <v>45</v>
      </c>
      <c r="AH28" s="2" t="s">
        <v>45</v>
      </c>
      <c r="AI28" s="2" t="s">
        <v>45</v>
      </c>
      <c r="AJ28" s="2" t="s">
        <v>45</v>
      </c>
      <c r="AK28" s="2" t="s">
        <v>46</v>
      </c>
      <c r="AL28" s="2" t="s">
        <v>45</v>
      </c>
      <c r="AM28" s="2" t="s">
        <v>45</v>
      </c>
      <c r="AN28" s="3" t="s">
        <v>45</v>
      </c>
    </row>
    <row r="29" spans="1:40" ht="12.75" x14ac:dyDescent="0.2">
      <c r="A29" s="4">
        <v>45870.579329409724</v>
      </c>
      <c r="B29" s="165" t="s">
        <v>89</v>
      </c>
      <c r="C29" s="171">
        <v>28</v>
      </c>
      <c r="D29" s="171" t="s">
        <v>49</v>
      </c>
      <c r="E29" s="171" t="s">
        <v>80</v>
      </c>
      <c r="F29" s="171" t="s">
        <v>90</v>
      </c>
      <c r="G29" s="171" t="s">
        <v>58</v>
      </c>
      <c r="H29" s="171" t="s">
        <v>63</v>
      </c>
      <c r="I29" s="169" t="s">
        <v>44</v>
      </c>
      <c r="J29" s="5" t="s">
        <v>45</v>
      </c>
      <c r="K29" s="5" t="s">
        <v>45</v>
      </c>
      <c r="L29" s="5" t="s">
        <v>45</v>
      </c>
      <c r="M29" s="5" t="s">
        <v>45</v>
      </c>
      <c r="N29" s="5" t="s">
        <v>45</v>
      </c>
      <c r="O29" s="5" t="s">
        <v>45</v>
      </c>
      <c r="P29" s="5" t="s">
        <v>46</v>
      </c>
      <c r="Q29" s="5" t="s">
        <v>45</v>
      </c>
      <c r="R29" s="5" t="s">
        <v>45</v>
      </c>
      <c r="S29" s="5" t="s">
        <v>45</v>
      </c>
      <c r="T29" s="5" t="s">
        <v>45</v>
      </c>
      <c r="U29" s="5" t="s">
        <v>46</v>
      </c>
      <c r="V29" s="5" t="s">
        <v>45</v>
      </c>
      <c r="W29" s="5" t="s">
        <v>45</v>
      </c>
      <c r="X29" s="5" t="s">
        <v>45</v>
      </c>
      <c r="Y29" s="5" t="s">
        <v>45</v>
      </c>
      <c r="Z29" s="5" t="s">
        <v>45</v>
      </c>
      <c r="AA29" s="5" t="s">
        <v>45</v>
      </c>
      <c r="AB29" s="5" t="s">
        <v>45</v>
      </c>
      <c r="AC29" s="5" t="s">
        <v>45</v>
      </c>
      <c r="AD29" s="5" t="s">
        <v>45</v>
      </c>
      <c r="AE29" s="5" t="s">
        <v>45</v>
      </c>
      <c r="AF29" s="5" t="s">
        <v>45</v>
      </c>
      <c r="AG29" s="5" t="s">
        <v>45</v>
      </c>
      <c r="AH29" s="5" t="s">
        <v>45</v>
      </c>
      <c r="AI29" s="5" t="s">
        <v>45</v>
      </c>
      <c r="AJ29" s="5" t="s">
        <v>45</v>
      </c>
      <c r="AK29" s="5" t="s">
        <v>45</v>
      </c>
      <c r="AL29" s="5" t="s">
        <v>45</v>
      </c>
      <c r="AM29" s="5" t="s">
        <v>45</v>
      </c>
      <c r="AN29" s="6" t="s">
        <v>45</v>
      </c>
    </row>
    <row r="30" spans="1:40" ht="12.75" x14ac:dyDescent="0.2">
      <c r="A30" s="1">
        <v>45870.579346400467</v>
      </c>
      <c r="B30" s="164" t="s">
        <v>91</v>
      </c>
      <c r="C30" s="171">
        <v>29</v>
      </c>
      <c r="D30" s="171" t="s">
        <v>49</v>
      </c>
      <c r="E30" s="171" t="s">
        <v>56</v>
      </c>
      <c r="F30" s="171" t="s">
        <v>60</v>
      </c>
      <c r="G30" s="171" t="s">
        <v>58</v>
      </c>
      <c r="H30" s="171" t="s">
        <v>63</v>
      </c>
      <c r="I30" s="168" t="s">
        <v>44</v>
      </c>
      <c r="J30" s="2" t="s">
        <v>45</v>
      </c>
      <c r="K30" s="2" t="s">
        <v>45</v>
      </c>
      <c r="L30" s="2" t="s">
        <v>45</v>
      </c>
      <c r="M30" s="2" t="s">
        <v>45</v>
      </c>
      <c r="N30" s="2" t="s">
        <v>45</v>
      </c>
      <c r="O30" s="2" t="s">
        <v>47</v>
      </c>
      <c r="P30" s="2" t="s">
        <v>46</v>
      </c>
      <c r="Q30" s="2" t="s">
        <v>45</v>
      </c>
      <c r="R30" s="2" t="s">
        <v>45</v>
      </c>
      <c r="S30" s="2" t="s">
        <v>47</v>
      </c>
      <c r="T30" s="2" t="s">
        <v>45</v>
      </c>
      <c r="U30" s="2" t="s">
        <v>46</v>
      </c>
      <c r="V30" s="2" t="s">
        <v>45</v>
      </c>
      <c r="W30" s="2" t="s">
        <v>46</v>
      </c>
      <c r="X30" s="2" t="s">
        <v>45</v>
      </c>
      <c r="Y30" s="2" t="s">
        <v>45</v>
      </c>
      <c r="Z30" s="2" t="s">
        <v>45</v>
      </c>
      <c r="AA30" s="2" t="s">
        <v>46</v>
      </c>
      <c r="AB30" s="2" t="s">
        <v>46</v>
      </c>
      <c r="AC30" s="2" t="s">
        <v>47</v>
      </c>
      <c r="AD30" s="2" t="s">
        <v>46</v>
      </c>
      <c r="AE30" s="2" t="s">
        <v>47</v>
      </c>
      <c r="AF30" s="2" t="s">
        <v>47</v>
      </c>
      <c r="AG30" s="2" t="s">
        <v>45</v>
      </c>
      <c r="AH30" s="2" t="s">
        <v>47</v>
      </c>
      <c r="AI30" s="2" t="s">
        <v>46</v>
      </c>
      <c r="AJ30" s="2" t="s">
        <v>46</v>
      </c>
      <c r="AK30" s="2" t="s">
        <v>46</v>
      </c>
      <c r="AL30" s="2" t="s">
        <v>46</v>
      </c>
      <c r="AM30" s="2" t="s">
        <v>47</v>
      </c>
      <c r="AN30" s="3" t="s">
        <v>46</v>
      </c>
    </row>
    <row r="31" spans="1:40" ht="12.75" x14ac:dyDescent="0.2">
      <c r="A31" s="4">
        <v>45870.579920034725</v>
      </c>
      <c r="B31" s="165" t="s">
        <v>92</v>
      </c>
      <c r="C31" s="171">
        <v>30</v>
      </c>
      <c r="D31" s="171" t="s">
        <v>49</v>
      </c>
      <c r="E31" s="171" t="s">
        <v>56</v>
      </c>
      <c r="F31" s="171" t="s">
        <v>41</v>
      </c>
      <c r="G31" s="171" t="s">
        <v>58</v>
      </c>
      <c r="H31" s="171" t="s">
        <v>43</v>
      </c>
      <c r="I31" s="169" t="s">
        <v>44</v>
      </c>
      <c r="J31" s="5" t="s">
        <v>45</v>
      </c>
      <c r="K31" s="5" t="s">
        <v>45</v>
      </c>
      <c r="L31" s="5" t="s">
        <v>45</v>
      </c>
      <c r="M31" s="5" t="s">
        <v>45</v>
      </c>
      <c r="N31" s="5" t="s">
        <v>45</v>
      </c>
      <c r="O31" s="5" t="s">
        <v>45</v>
      </c>
      <c r="P31" s="5" t="s">
        <v>45</v>
      </c>
      <c r="Q31" s="5" t="s">
        <v>45</v>
      </c>
      <c r="R31" s="5" t="s">
        <v>45</v>
      </c>
      <c r="S31" s="5" t="s">
        <v>45</v>
      </c>
      <c r="T31" s="5" t="s">
        <v>45</v>
      </c>
      <c r="U31" s="5" t="s">
        <v>45</v>
      </c>
      <c r="V31" s="5" t="s">
        <v>45</v>
      </c>
      <c r="W31" s="5" t="s">
        <v>45</v>
      </c>
      <c r="X31" s="5" t="s">
        <v>45</v>
      </c>
      <c r="Y31" s="5" t="s">
        <v>45</v>
      </c>
      <c r="Z31" s="5" t="s">
        <v>45</v>
      </c>
      <c r="AA31" s="5" t="s">
        <v>45</v>
      </c>
      <c r="AB31" s="5" t="s">
        <v>45</v>
      </c>
      <c r="AC31" s="5" t="s">
        <v>45</v>
      </c>
      <c r="AD31" s="5" t="s">
        <v>45</v>
      </c>
      <c r="AE31" s="5" t="s">
        <v>45</v>
      </c>
      <c r="AF31" s="5" t="s">
        <v>45</v>
      </c>
      <c r="AG31" s="5" t="s">
        <v>45</v>
      </c>
      <c r="AH31" s="5" t="s">
        <v>45</v>
      </c>
      <c r="AI31" s="5" t="s">
        <v>45</v>
      </c>
      <c r="AJ31" s="5" t="s">
        <v>45</v>
      </c>
      <c r="AK31" s="5" t="s">
        <v>45</v>
      </c>
      <c r="AL31" s="5" t="s">
        <v>45</v>
      </c>
      <c r="AM31" s="5" t="s">
        <v>45</v>
      </c>
      <c r="AN31" s="6" t="s">
        <v>45</v>
      </c>
    </row>
    <row r="32" spans="1:40" ht="12.75" x14ac:dyDescent="0.2">
      <c r="A32" s="1">
        <v>45870.580917615742</v>
      </c>
      <c r="B32" s="164" t="s">
        <v>93</v>
      </c>
      <c r="C32" s="171">
        <v>31</v>
      </c>
      <c r="D32" s="171" t="s">
        <v>49</v>
      </c>
      <c r="E32" s="171" t="s">
        <v>40</v>
      </c>
      <c r="F32" s="171" t="s">
        <v>41</v>
      </c>
      <c r="G32" s="171" t="s">
        <v>58</v>
      </c>
      <c r="H32" s="171" t="s">
        <v>43</v>
      </c>
      <c r="I32" s="168" t="s">
        <v>44</v>
      </c>
      <c r="J32" s="2" t="s">
        <v>45</v>
      </c>
      <c r="K32" s="2" t="s">
        <v>45</v>
      </c>
      <c r="L32" s="2" t="s">
        <v>45</v>
      </c>
      <c r="M32" s="2" t="s">
        <v>45</v>
      </c>
      <c r="N32" s="2" t="s">
        <v>45</v>
      </c>
      <c r="O32" s="2" t="s">
        <v>45</v>
      </c>
      <c r="P32" s="2" t="s">
        <v>45</v>
      </c>
      <c r="Q32" s="2" t="s">
        <v>45</v>
      </c>
      <c r="R32" s="2" t="s">
        <v>45</v>
      </c>
      <c r="S32" s="2" t="s">
        <v>45</v>
      </c>
      <c r="T32" s="2" t="s">
        <v>45</v>
      </c>
      <c r="U32" s="2" t="s">
        <v>45</v>
      </c>
      <c r="V32" s="2" t="s">
        <v>45</v>
      </c>
      <c r="W32" s="2" t="s">
        <v>45</v>
      </c>
      <c r="X32" s="2" t="s">
        <v>45</v>
      </c>
      <c r="Y32" s="2" t="s">
        <v>45</v>
      </c>
      <c r="Z32" s="2" t="s">
        <v>45</v>
      </c>
      <c r="AA32" s="2" t="s">
        <v>45</v>
      </c>
      <c r="AB32" s="2" t="s">
        <v>45</v>
      </c>
      <c r="AC32" s="2" t="s">
        <v>45</v>
      </c>
      <c r="AD32" s="2" t="s">
        <v>45</v>
      </c>
      <c r="AE32" s="2" t="s">
        <v>45</v>
      </c>
      <c r="AF32" s="2" t="s">
        <v>45</v>
      </c>
      <c r="AG32" s="2" t="s">
        <v>45</v>
      </c>
      <c r="AH32" s="2" t="s">
        <v>45</v>
      </c>
      <c r="AI32" s="2" t="s">
        <v>45</v>
      </c>
      <c r="AJ32" s="2" t="s">
        <v>45</v>
      </c>
      <c r="AK32" s="2" t="s">
        <v>45</v>
      </c>
      <c r="AL32" s="2" t="s">
        <v>45</v>
      </c>
      <c r="AM32" s="2" t="s">
        <v>45</v>
      </c>
      <c r="AN32" s="3" t="s">
        <v>45</v>
      </c>
    </row>
    <row r="33" spans="1:40" ht="12.75" x14ac:dyDescent="0.2">
      <c r="A33" s="4">
        <v>45870.582264097218</v>
      </c>
      <c r="B33" s="165" t="s">
        <v>94</v>
      </c>
      <c r="C33" s="171">
        <v>32</v>
      </c>
      <c r="D33" s="171" t="s">
        <v>49</v>
      </c>
      <c r="E33" s="171" t="s">
        <v>56</v>
      </c>
      <c r="F33" s="171" t="s">
        <v>90</v>
      </c>
      <c r="G33" s="171" t="s">
        <v>58</v>
      </c>
      <c r="H33" s="171" t="s">
        <v>43</v>
      </c>
      <c r="I33" s="169" t="s">
        <v>44</v>
      </c>
      <c r="J33" s="5" t="s">
        <v>45</v>
      </c>
      <c r="K33" s="5" t="s">
        <v>45</v>
      </c>
      <c r="L33" s="5" t="s">
        <v>45</v>
      </c>
      <c r="M33" s="5" t="s">
        <v>45</v>
      </c>
      <c r="N33" s="5" t="s">
        <v>45</v>
      </c>
      <c r="O33" s="5" t="s">
        <v>45</v>
      </c>
      <c r="P33" s="5" t="s">
        <v>45</v>
      </c>
      <c r="Q33" s="5" t="s">
        <v>45</v>
      </c>
      <c r="R33" s="5" t="s">
        <v>45</v>
      </c>
      <c r="S33" s="5" t="s">
        <v>45</v>
      </c>
      <c r="T33" s="5" t="s">
        <v>45</v>
      </c>
      <c r="U33" s="5" t="s">
        <v>46</v>
      </c>
      <c r="V33" s="5" t="s">
        <v>46</v>
      </c>
      <c r="W33" s="5" t="s">
        <v>46</v>
      </c>
      <c r="X33" s="5" t="s">
        <v>46</v>
      </c>
      <c r="Y33" s="5" t="s">
        <v>46</v>
      </c>
      <c r="Z33" s="5" t="s">
        <v>46</v>
      </c>
      <c r="AA33" s="5" t="s">
        <v>46</v>
      </c>
      <c r="AB33" s="5" t="s">
        <v>46</v>
      </c>
      <c r="AC33" s="5" t="s">
        <v>46</v>
      </c>
      <c r="AD33" s="5" t="s">
        <v>46</v>
      </c>
      <c r="AE33" s="5" t="s">
        <v>46</v>
      </c>
      <c r="AF33" s="5" t="s">
        <v>46</v>
      </c>
      <c r="AG33" s="5" t="s">
        <v>46</v>
      </c>
      <c r="AH33" s="5" t="s">
        <v>46</v>
      </c>
      <c r="AI33" s="5" t="s">
        <v>45</v>
      </c>
      <c r="AJ33" s="5" t="s">
        <v>46</v>
      </c>
      <c r="AK33" s="5" t="s">
        <v>46</v>
      </c>
      <c r="AL33" s="5" t="s">
        <v>46</v>
      </c>
      <c r="AM33" s="5" t="s">
        <v>45</v>
      </c>
      <c r="AN33" s="6" t="s">
        <v>46</v>
      </c>
    </row>
    <row r="34" spans="1:40" ht="12.75" x14ac:dyDescent="0.2">
      <c r="A34" s="1">
        <v>45870.583051921298</v>
      </c>
      <c r="B34" s="164" t="s">
        <v>95</v>
      </c>
      <c r="C34" s="171">
        <v>33</v>
      </c>
      <c r="D34" s="171" t="s">
        <v>49</v>
      </c>
      <c r="E34" s="171" t="s">
        <v>56</v>
      </c>
      <c r="F34" s="171" t="s">
        <v>41</v>
      </c>
      <c r="G34" s="171" t="s">
        <v>58</v>
      </c>
      <c r="H34" s="171" t="s">
        <v>43</v>
      </c>
      <c r="I34" s="168" t="s">
        <v>47</v>
      </c>
      <c r="J34" s="2" t="s">
        <v>47</v>
      </c>
      <c r="K34" s="2" t="s">
        <v>46</v>
      </c>
      <c r="L34" s="2" t="s">
        <v>46</v>
      </c>
      <c r="M34" s="2" t="s">
        <v>46</v>
      </c>
      <c r="N34" s="2" t="s">
        <v>45</v>
      </c>
      <c r="O34" s="2" t="s">
        <v>45</v>
      </c>
      <c r="P34" s="2" t="s">
        <v>45</v>
      </c>
      <c r="Q34" s="2" t="s">
        <v>46</v>
      </c>
      <c r="R34" s="2" t="s">
        <v>47</v>
      </c>
      <c r="S34" s="2" t="s">
        <v>45</v>
      </c>
      <c r="T34" s="2" t="s">
        <v>47</v>
      </c>
      <c r="U34" s="2" t="s">
        <v>47</v>
      </c>
      <c r="V34" s="2" t="s">
        <v>46</v>
      </c>
      <c r="W34" s="2" t="s">
        <v>46</v>
      </c>
      <c r="X34" s="2" t="s">
        <v>47</v>
      </c>
      <c r="Y34" s="2" t="s">
        <v>46</v>
      </c>
      <c r="Z34" s="2" t="s">
        <v>45</v>
      </c>
      <c r="AA34" s="2" t="s">
        <v>46</v>
      </c>
      <c r="AB34" s="2" t="s">
        <v>45</v>
      </c>
      <c r="AC34" s="2" t="s">
        <v>46</v>
      </c>
      <c r="AD34" s="2" t="s">
        <v>47</v>
      </c>
      <c r="AE34" s="2" t="s">
        <v>46</v>
      </c>
      <c r="AF34" s="2" t="s">
        <v>45</v>
      </c>
      <c r="AG34" s="2" t="s">
        <v>46</v>
      </c>
      <c r="AH34" s="2" t="s">
        <v>47</v>
      </c>
      <c r="AI34" s="2" t="s">
        <v>47</v>
      </c>
      <c r="AJ34" s="2" t="s">
        <v>45</v>
      </c>
      <c r="AK34" s="2" t="s">
        <v>47</v>
      </c>
      <c r="AL34" s="2" t="s">
        <v>64</v>
      </c>
      <c r="AM34" s="2" t="s">
        <v>47</v>
      </c>
      <c r="AN34" s="3" t="s">
        <v>45</v>
      </c>
    </row>
    <row r="35" spans="1:40" ht="12.75" x14ac:dyDescent="0.2">
      <c r="A35" s="4">
        <v>45870.583090347223</v>
      </c>
      <c r="B35" s="165" t="s">
        <v>96</v>
      </c>
      <c r="C35" s="171">
        <v>34</v>
      </c>
      <c r="D35" s="171" t="s">
        <v>49</v>
      </c>
      <c r="E35" s="171" t="s">
        <v>80</v>
      </c>
      <c r="F35" s="171" t="s">
        <v>82</v>
      </c>
      <c r="G35" s="171" t="s">
        <v>58</v>
      </c>
      <c r="H35" s="171" t="s">
        <v>43</v>
      </c>
      <c r="I35" s="169" t="s">
        <v>44</v>
      </c>
      <c r="J35" s="5" t="s">
        <v>45</v>
      </c>
      <c r="K35" s="5" t="s">
        <v>45</v>
      </c>
      <c r="L35" s="5" t="s">
        <v>46</v>
      </c>
      <c r="M35" s="5" t="s">
        <v>46</v>
      </c>
      <c r="N35" s="5" t="s">
        <v>46</v>
      </c>
      <c r="O35" s="5" t="s">
        <v>45</v>
      </c>
      <c r="P35" s="5" t="s">
        <v>46</v>
      </c>
      <c r="Q35" s="5" t="s">
        <v>46</v>
      </c>
      <c r="R35" s="5" t="s">
        <v>46</v>
      </c>
      <c r="S35" s="5" t="s">
        <v>45</v>
      </c>
      <c r="T35" s="5" t="s">
        <v>46</v>
      </c>
      <c r="U35" s="5" t="s">
        <v>46</v>
      </c>
      <c r="V35" s="5" t="s">
        <v>46</v>
      </c>
      <c r="W35" s="5" t="s">
        <v>46</v>
      </c>
      <c r="X35" s="5" t="s">
        <v>45</v>
      </c>
      <c r="Y35" s="5" t="s">
        <v>46</v>
      </c>
      <c r="Z35" s="5" t="s">
        <v>46</v>
      </c>
      <c r="AA35" s="5" t="s">
        <v>46</v>
      </c>
      <c r="AB35" s="5" t="s">
        <v>46</v>
      </c>
      <c r="AC35" s="5" t="s">
        <v>46</v>
      </c>
      <c r="AD35" s="5" t="s">
        <v>46</v>
      </c>
      <c r="AE35" s="5" t="s">
        <v>46</v>
      </c>
      <c r="AF35" s="5" t="s">
        <v>46</v>
      </c>
      <c r="AG35" s="5" t="s">
        <v>46</v>
      </c>
      <c r="AH35" s="5" t="s">
        <v>46</v>
      </c>
      <c r="AI35" s="5" t="s">
        <v>46</v>
      </c>
      <c r="AJ35" s="5" t="s">
        <v>46</v>
      </c>
      <c r="AK35" s="5" t="s">
        <v>46</v>
      </c>
      <c r="AL35" s="5" t="s">
        <v>46</v>
      </c>
      <c r="AM35" s="5" t="s">
        <v>46</v>
      </c>
      <c r="AN35" s="6" t="s">
        <v>46</v>
      </c>
    </row>
    <row r="36" spans="1:40" ht="12.75" x14ac:dyDescent="0.2">
      <c r="A36" s="1">
        <v>45870.58318538194</v>
      </c>
      <c r="B36" s="164" t="s">
        <v>97</v>
      </c>
      <c r="C36" s="171">
        <v>35</v>
      </c>
      <c r="D36" s="171" t="s">
        <v>49</v>
      </c>
      <c r="E36" s="171" t="s">
        <v>80</v>
      </c>
      <c r="F36" s="171" t="s">
        <v>41</v>
      </c>
      <c r="G36" s="171" t="s">
        <v>58</v>
      </c>
      <c r="H36" s="171" t="s">
        <v>43</v>
      </c>
      <c r="I36" s="168" t="s">
        <v>44</v>
      </c>
      <c r="J36" s="2" t="s">
        <v>45</v>
      </c>
      <c r="K36" s="2" t="s">
        <v>45</v>
      </c>
      <c r="L36" s="2" t="s">
        <v>45</v>
      </c>
      <c r="M36" s="2" t="s">
        <v>46</v>
      </c>
      <c r="N36" s="2" t="s">
        <v>46</v>
      </c>
      <c r="O36" s="2" t="s">
        <v>46</v>
      </c>
      <c r="P36" s="2" t="s">
        <v>46</v>
      </c>
      <c r="Q36" s="2" t="s">
        <v>46</v>
      </c>
      <c r="R36" s="2" t="s">
        <v>47</v>
      </c>
      <c r="S36" s="2" t="s">
        <v>46</v>
      </c>
      <c r="T36" s="2" t="s">
        <v>46</v>
      </c>
      <c r="U36" s="2" t="s">
        <v>46</v>
      </c>
      <c r="V36" s="2" t="s">
        <v>46</v>
      </c>
      <c r="W36" s="2" t="s">
        <v>46</v>
      </c>
      <c r="X36" s="2" t="s">
        <v>46</v>
      </c>
      <c r="Y36" s="2" t="s">
        <v>46</v>
      </c>
      <c r="Z36" s="2" t="s">
        <v>46</v>
      </c>
      <c r="AA36" s="2" t="s">
        <v>46</v>
      </c>
      <c r="AB36" s="2" t="s">
        <v>46</v>
      </c>
      <c r="AC36" s="2" t="s">
        <v>46</v>
      </c>
      <c r="AD36" s="2" t="s">
        <v>46</v>
      </c>
      <c r="AE36" s="2" t="s">
        <v>46</v>
      </c>
      <c r="AF36" s="2" t="s">
        <v>47</v>
      </c>
      <c r="AG36" s="2" t="s">
        <v>46</v>
      </c>
      <c r="AH36" s="2" t="s">
        <v>47</v>
      </c>
      <c r="AI36" s="2" t="s">
        <v>46</v>
      </c>
      <c r="AJ36" s="2" t="s">
        <v>46</v>
      </c>
      <c r="AK36" s="2" t="s">
        <v>46</v>
      </c>
      <c r="AL36" s="2" t="s">
        <v>46</v>
      </c>
      <c r="AM36" s="2" t="s">
        <v>46</v>
      </c>
      <c r="AN36" s="3" t="s">
        <v>46</v>
      </c>
    </row>
    <row r="37" spans="1:40" ht="12.75" x14ac:dyDescent="0.2">
      <c r="A37" s="4">
        <v>45870.584099664353</v>
      </c>
      <c r="B37" s="165" t="s">
        <v>98</v>
      </c>
      <c r="C37" s="171">
        <v>36</v>
      </c>
      <c r="D37" s="171" t="s">
        <v>49</v>
      </c>
      <c r="E37" s="171" t="s">
        <v>40</v>
      </c>
      <c r="F37" s="171" t="s">
        <v>41</v>
      </c>
      <c r="G37" s="171" t="s">
        <v>58</v>
      </c>
      <c r="H37" s="171" t="s">
        <v>63</v>
      </c>
      <c r="I37" s="169" t="s">
        <v>47</v>
      </c>
      <c r="J37" s="5" t="s">
        <v>46</v>
      </c>
      <c r="K37" s="5" t="s">
        <v>46</v>
      </c>
      <c r="L37" s="5" t="s">
        <v>46</v>
      </c>
      <c r="M37" s="5" t="s">
        <v>46</v>
      </c>
      <c r="N37" s="5" t="s">
        <v>45</v>
      </c>
      <c r="O37" s="5" t="s">
        <v>45</v>
      </c>
      <c r="P37" s="5" t="s">
        <v>45</v>
      </c>
      <c r="Q37" s="5" t="s">
        <v>46</v>
      </c>
      <c r="R37" s="5" t="s">
        <v>47</v>
      </c>
      <c r="S37" s="5" t="s">
        <v>45</v>
      </c>
      <c r="T37" s="5" t="s">
        <v>47</v>
      </c>
      <c r="U37" s="5" t="s">
        <v>47</v>
      </c>
      <c r="V37" s="5" t="s">
        <v>46</v>
      </c>
      <c r="W37" s="5" t="s">
        <v>46</v>
      </c>
      <c r="X37" s="5" t="s">
        <v>47</v>
      </c>
      <c r="Y37" s="5" t="s">
        <v>46</v>
      </c>
      <c r="Z37" s="5" t="s">
        <v>45</v>
      </c>
      <c r="AA37" s="5" t="s">
        <v>46</v>
      </c>
      <c r="AB37" s="5" t="s">
        <v>45</v>
      </c>
      <c r="AC37" s="5" t="s">
        <v>46</v>
      </c>
      <c r="AD37" s="5" t="s">
        <v>47</v>
      </c>
      <c r="AE37" s="5" t="s">
        <v>46</v>
      </c>
      <c r="AF37" s="5" t="s">
        <v>45</v>
      </c>
      <c r="AG37" s="5" t="s">
        <v>46</v>
      </c>
      <c r="AH37" s="5" t="s">
        <v>71</v>
      </c>
      <c r="AI37" s="5" t="s">
        <v>47</v>
      </c>
      <c r="AJ37" s="5" t="s">
        <v>45</v>
      </c>
      <c r="AK37" s="5" t="s">
        <v>47</v>
      </c>
      <c r="AL37" s="5" t="s">
        <v>64</v>
      </c>
      <c r="AM37" s="5" t="s">
        <v>47</v>
      </c>
      <c r="AN37" s="6" t="s">
        <v>45</v>
      </c>
    </row>
    <row r="38" spans="1:40" ht="12.75" x14ac:dyDescent="0.2">
      <c r="A38" s="1">
        <v>45870.584308206016</v>
      </c>
      <c r="B38" s="164" t="s">
        <v>99</v>
      </c>
      <c r="C38" s="171">
        <v>37</v>
      </c>
      <c r="D38" s="171" t="s">
        <v>49</v>
      </c>
      <c r="E38" s="171" t="s">
        <v>56</v>
      </c>
      <c r="F38" s="171" t="s">
        <v>41</v>
      </c>
      <c r="G38" s="171" t="s">
        <v>58</v>
      </c>
      <c r="H38" s="171" t="s">
        <v>43</v>
      </c>
      <c r="I38" s="168" t="s">
        <v>44</v>
      </c>
      <c r="J38" s="2" t="s">
        <v>45</v>
      </c>
      <c r="K38" s="2" t="s">
        <v>45</v>
      </c>
      <c r="L38" s="2" t="s">
        <v>45</v>
      </c>
      <c r="M38" s="2" t="s">
        <v>45</v>
      </c>
      <c r="N38" s="2" t="s">
        <v>45</v>
      </c>
      <c r="O38" s="2" t="s">
        <v>45</v>
      </c>
      <c r="P38" s="2" t="s">
        <v>45</v>
      </c>
      <c r="Q38" s="2" t="s">
        <v>45</v>
      </c>
      <c r="R38" s="2" t="s">
        <v>45</v>
      </c>
      <c r="S38" s="2" t="s">
        <v>45</v>
      </c>
      <c r="T38" s="2" t="s">
        <v>45</v>
      </c>
      <c r="U38" s="2" t="s">
        <v>45</v>
      </c>
      <c r="V38" s="2" t="s">
        <v>45</v>
      </c>
      <c r="W38" s="2" t="s">
        <v>45</v>
      </c>
      <c r="X38" s="2" t="s">
        <v>46</v>
      </c>
      <c r="Y38" s="2" t="s">
        <v>45</v>
      </c>
      <c r="Z38" s="2" t="s">
        <v>45</v>
      </c>
      <c r="AA38" s="2" t="s">
        <v>45</v>
      </c>
      <c r="AB38" s="2" t="s">
        <v>45</v>
      </c>
      <c r="AC38" s="2" t="s">
        <v>45</v>
      </c>
      <c r="AD38" s="2" t="s">
        <v>45</v>
      </c>
      <c r="AE38" s="2" t="s">
        <v>45</v>
      </c>
      <c r="AF38" s="2" t="s">
        <v>45</v>
      </c>
      <c r="AG38" s="2" t="s">
        <v>45</v>
      </c>
      <c r="AH38" s="2" t="s">
        <v>45</v>
      </c>
      <c r="AI38" s="2" t="s">
        <v>45</v>
      </c>
      <c r="AJ38" s="2" t="s">
        <v>45</v>
      </c>
      <c r="AK38" s="2" t="s">
        <v>45</v>
      </c>
      <c r="AL38" s="2" t="s">
        <v>45</v>
      </c>
      <c r="AM38" s="2" t="s">
        <v>45</v>
      </c>
      <c r="AN38" s="3" t="s">
        <v>45</v>
      </c>
    </row>
    <row r="39" spans="1:40" ht="12.75" x14ac:dyDescent="0.2">
      <c r="A39" s="4">
        <v>45870.585193738429</v>
      </c>
      <c r="B39" s="165" t="s">
        <v>94</v>
      </c>
      <c r="C39" s="171">
        <v>38</v>
      </c>
      <c r="D39" s="171" t="s">
        <v>49</v>
      </c>
      <c r="E39" s="171" t="s">
        <v>56</v>
      </c>
      <c r="F39" s="171" t="s">
        <v>41</v>
      </c>
      <c r="G39" s="171" t="s">
        <v>58</v>
      </c>
      <c r="H39" s="171" t="s">
        <v>43</v>
      </c>
      <c r="I39" s="169" t="s">
        <v>52</v>
      </c>
      <c r="J39" s="5" t="s">
        <v>46</v>
      </c>
      <c r="K39" s="5" t="s">
        <v>46</v>
      </c>
      <c r="L39" s="5" t="s">
        <v>46</v>
      </c>
      <c r="M39" s="5" t="s">
        <v>46</v>
      </c>
      <c r="N39" s="5" t="s">
        <v>46</v>
      </c>
      <c r="O39" s="5" t="s">
        <v>46</v>
      </c>
      <c r="P39" s="5" t="s">
        <v>46</v>
      </c>
      <c r="Q39" s="5" t="s">
        <v>46</v>
      </c>
      <c r="R39" s="5" t="s">
        <v>46</v>
      </c>
      <c r="S39" s="5" t="s">
        <v>46</v>
      </c>
      <c r="T39" s="5" t="s">
        <v>46</v>
      </c>
      <c r="U39" s="5" t="s">
        <v>46</v>
      </c>
      <c r="V39" s="5" t="s">
        <v>46</v>
      </c>
      <c r="W39" s="5" t="s">
        <v>46</v>
      </c>
      <c r="X39" s="5" t="s">
        <v>46</v>
      </c>
      <c r="Y39" s="5" t="s">
        <v>46</v>
      </c>
      <c r="Z39" s="5" t="s">
        <v>46</v>
      </c>
      <c r="AA39" s="5" t="s">
        <v>46</v>
      </c>
      <c r="AB39" s="5" t="s">
        <v>46</v>
      </c>
      <c r="AC39" s="5" t="s">
        <v>46</v>
      </c>
      <c r="AD39" s="5" t="s">
        <v>46</v>
      </c>
      <c r="AE39" s="5" t="s">
        <v>46</v>
      </c>
      <c r="AF39" s="5" t="s">
        <v>46</v>
      </c>
      <c r="AG39" s="5" t="s">
        <v>46</v>
      </c>
      <c r="AH39" s="5" t="s">
        <v>46</v>
      </c>
      <c r="AI39" s="5" t="s">
        <v>46</v>
      </c>
      <c r="AJ39" s="5" t="s">
        <v>46</v>
      </c>
      <c r="AK39" s="5" t="s">
        <v>46</v>
      </c>
      <c r="AL39" s="5" t="s">
        <v>46</v>
      </c>
      <c r="AM39" s="5" t="s">
        <v>46</v>
      </c>
      <c r="AN39" s="6" t="s">
        <v>46</v>
      </c>
    </row>
    <row r="40" spans="1:40" ht="12.75" x14ac:dyDescent="0.2">
      <c r="A40" s="1">
        <v>45870.585431956017</v>
      </c>
      <c r="B40" s="164" t="s">
        <v>100</v>
      </c>
      <c r="C40" s="171">
        <v>39</v>
      </c>
      <c r="D40" s="171" t="s">
        <v>49</v>
      </c>
      <c r="E40" s="171" t="s">
        <v>80</v>
      </c>
      <c r="F40" s="171" t="s">
        <v>60</v>
      </c>
      <c r="G40" s="171" t="s">
        <v>58</v>
      </c>
      <c r="H40" s="171" t="s">
        <v>43</v>
      </c>
      <c r="I40" s="168" t="s">
        <v>44</v>
      </c>
      <c r="J40" s="2" t="s">
        <v>45</v>
      </c>
      <c r="K40" s="2" t="s">
        <v>45</v>
      </c>
      <c r="L40" s="2" t="s">
        <v>45</v>
      </c>
      <c r="M40" s="2" t="s">
        <v>45</v>
      </c>
      <c r="N40" s="2" t="s">
        <v>46</v>
      </c>
      <c r="O40" s="2" t="s">
        <v>46</v>
      </c>
      <c r="P40" s="2" t="s">
        <v>46</v>
      </c>
      <c r="Q40" s="2" t="s">
        <v>46</v>
      </c>
      <c r="R40" s="2" t="s">
        <v>46</v>
      </c>
      <c r="S40" s="2" t="s">
        <v>46</v>
      </c>
      <c r="T40" s="2" t="s">
        <v>46</v>
      </c>
      <c r="U40" s="2" t="s">
        <v>46</v>
      </c>
      <c r="V40" s="2" t="s">
        <v>46</v>
      </c>
      <c r="W40" s="2" t="s">
        <v>46</v>
      </c>
      <c r="X40" s="2" t="s">
        <v>46</v>
      </c>
      <c r="Y40" s="2" t="s">
        <v>46</v>
      </c>
      <c r="Z40" s="2" t="s">
        <v>46</v>
      </c>
      <c r="AA40" s="2" t="s">
        <v>46</v>
      </c>
      <c r="AB40" s="2" t="s">
        <v>46</v>
      </c>
      <c r="AC40" s="2" t="s">
        <v>46</v>
      </c>
      <c r="AD40" s="2" t="s">
        <v>46</v>
      </c>
      <c r="AE40" s="2" t="s">
        <v>46</v>
      </c>
      <c r="AF40" s="2" t="s">
        <v>46</v>
      </c>
      <c r="AG40" s="2" t="s">
        <v>46</v>
      </c>
      <c r="AH40" s="2" t="s">
        <v>46</v>
      </c>
      <c r="AI40" s="2" t="s">
        <v>46</v>
      </c>
      <c r="AJ40" s="2" t="s">
        <v>46</v>
      </c>
      <c r="AK40" s="2" t="s">
        <v>46</v>
      </c>
      <c r="AL40" s="2" t="s">
        <v>47</v>
      </c>
      <c r="AM40" s="2" t="s">
        <v>46</v>
      </c>
      <c r="AN40" s="3" t="s">
        <v>46</v>
      </c>
    </row>
    <row r="41" spans="1:40" ht="12.75" x14ac:dyDescent="0.2">
      <c r="A41" s="4">
        <v>45870.589200046292</v>
      </c>
      <c r="B41" s="165" t="s">
        <v>101</v>
      </c>
      <c r="C41" s="171">
        <v>40</v>
      </c>
      <c r="D41" s="171" t="s">
        <v>49</v>
      </c>
      <c r="E41" s="171" t="s">
        <v>40</v>
      </c>
      <c r="F41" s="171" t="s">
        <v>41</v>
      </c>
      <c r="G41" s="171" t="s">
        <v>58</v>
      </c>
      <c r="H41" s="171" t="s">
        <v>43</v>
      </c>
      <c r="I41" s="169" t="s">
        <v>44</v>
      </c>
      <c r="J41" s="5" t="s">
        <v>45</v>
      </c>
      <c r="K41" s="5" t="s">
        <v>45</v>
      </c>
      <c r="L41" s="5" t="s">
        <v>45</v>
      </c>
      <c r="M41" s="5" t="s">
        <v>45</v>
      </c>
      <c r="N41" s="5" t="s">
        <v>45</v>
      </c>
      <c r="O41" s="5" t="s">
        <v>45</v>
      </c>
      <c r="P41" s="5" t="s">
        <v>45</v>
      </c>
      <c r="Q41" s="5" t="s">
        <v>45</v>
      </c>
      <c r="R41" s="5" t="s">
        <v>45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47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  <c r="AK41" s="5" t="s">
        <v>46</v>
      </c>
      <c r="AL41" s="5" t="s">
        <v>46</v>
      </c>
      <c r="AM41" s="5" t="s">
        <v>46</v>
      </c>
      <c r="AN41" s="6" t="s">
        <v>46</v>
      </c>
    </row>
    <row r="42" spans="1:40" ht="12.75" x14ac:dyDescent="0.2">
      <c r="A42" s="1">
        <v>45870.589578657411</v>
      </c>
      <c r="B42" s="164" t="s">
        <v>102</v>
      </c>
      <c r="C42" s="171">
        <v>41</v>
      </c>
      <c r="D42" s="171" t="s">
        <v>49</v>
      </c>
      <c r="E42" s="171" t="s">
        <v>56</v>
      </c>
      <c r="F42" s="171" t="s">
        <v>41</v>
      </c>
      <c r="G42" s="171" t="s">
        <v>58</v>
      </c>
      <c r="H42" s="171" t="s">
        <v>43</v>
      </c>
      <c r="I42" s="168" t="s">
        <v>44</v>
      </c>
      <c r="J42" s="2" t="s">
        <v>45</v>
      </c>
      <c r="K42" s="2" t="s">
        <v>46</v>
      </c>
      <c r="L42" s="2" t="s">
        <v>46</v>
      </c>
      <c r="M42" s="2" t="s">
        <v>46</v>
      </c>
      <c r="N42" s="2" t="s">
        <v>46</v>
      </c>
      <c r="O42" s="2" t="s">
        <v>47</v>
      </c>
      <c r="P42" s="2" t="s">
        <v>47</v>
      </c>
      <c r="Q42" s="2" t="s">
        <v>46</v>
      </c>
      <c r="R42" s="2" t="s">
        <v>46</v>
      </c>
      <c r="S42" s="2" t="s">
        <v>46</v>
      </c>
      <c r="T42" s="2" t="s">
        <v>46</v>
      </c>
      <c r="U42" s="2" t="s">
        <v>46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46</v>
      </c>
      <c r="AA42" s="2" t="s">
        <v>46</v>
      </c>
      <c r="AB42" s="2" t="s">
        <v>46</v>
      </c>
      <c r="AC42" s="2" t="s">
        <v>47</v>
      </c>
      <c r="AD42" s="2" t="s">
        <v>47</v>
      </c>
      <c r="AE42" s="2" t="s">
        <v>47</v>
      </c>
      <c r="AF42" s="2" t="s">
        <v>47</v>
      </c>
      <c r="AG42" s="2" t="s">
        <v>47</v>
      </c>
      <c r="AH42" s="2" t="s">
        <v>46</v>
      </c>
      <c r="AI42" s="2" t="s">
        <v>46</v>
      </c>
      <c r="AJ42" s="2" t="s">
        <v>46</v>
      </c>
      <c r="AK42" s="2" t="s">
        <v>46</v>
      </c>
      <c r="AL42" s="2" t="s">
        <v>47</v>
      </c>
      <c r="AM42" s="2" t="s">
        <v>47</v>
      </c>
      <c r="AN42" s="3" t="s">
        <v>47</v>
      </c>
    </row>
    <row r="43" spans="1:40" ht="12.75" x14ac:dyDescent="0.2">
      <c r="A43" s="4">
        <v>45870.591415590279</v>
      </c>
      <c r="B43" s="165" t="s">
        <v>103</v>
      </c>
      <c r="C43" s="171">
        <v>42</v>
      </c>
      <c r="D43" s="171" t="s">
        <v>49</v>
      </c>
      <c r="E43" s="171" t="s">
        <v>56</v>
      </c>
      <c r="F43" s="171" t="s">
        <v>41</v>
      </c>
      <c r="G43" s="171" t="s">
        <v>58</v>
      </c>
      <c r="H43" s="171" t="s">
        <v>43</v>
      </c>
      <c r="I43" s="169" t="s">
        <v>44</v>
      </c>
      <c r="J43" s="5" t="s">
        <v>45</v>
      </c>
      <c r="K43" s="5" t="s">
        <v>45</v>
      </c>
      <c r="L43" s="5" t="s">
        <v>45</v>
      </c>
      <c r="M43" s="5" t="s">
        <v>45</v>
      </c>
      <c r="N43" s="5" t="s">
        <v>45</v>
      </c>
      <c r="O43" s="5" t="s">
        <v>45</v>
      </c>
      <c r="P43" s="5" t="s">
        <v>45</v>
      </c>
      <c r="Q43" s="5" t="s">
        <v>45</v>
      </c>
      <c r="R43" s="5" t="s">
        <v>45</v>
      </c>
      <c r="S43" s="5" t="s">
        <v>45</v>
      </c>
      <c r="T43" s="5" t="s">
        <v>45</v>
      </c>
      <c r="U43" s="5" t="s">
        <v>45</v>
      </c>
      <c r="V43" s="5" t="s">
        <v>45</v>
      </c>
      <c r="W43" s="5" t="s">
        <v>45</v>
      </c>
      <c r="X43" s="5" t="s">
        <v>45</v>
      </c>
      <c r="Y43" s="5" t="s">
        <v>45</v>
      </c>
      <c r="Z43" s="5" t="s">
        <v>45</v>
      </c>
      <c r="AA43" s="5" t="s">
        <v>45</v>
      </c>
      <c r="AB43" s="5" t="s">
        <v>45</v>
      </c>
      <c r="AC43" s="5" t="s">
        <v>45</v>
      </c>
      <c r="AD43" s="5" t="s">
        <v>45</v>
      </c>
      <c r="AE43" s="5" t="s">
        <v>45</v>
      </c>
      <c r="AF43" s="5" t="s">
        <v>45</v>
      </c>
      <c r="AG43" s="5" t="s">
        <v>45</v>
      </c>
      <c r="AH43" s="5" t="s">
        <v>45</v>
      </c>
      <c r="AI43" s="5" t="s">
        <v>45</v>
      </c>
      <c r="AJ43" s="5" t="s">
        <v>45</v>
      </c>
      <c r="AK43" s="5" t="s">
        <v>45</v>
      </c>
      <c r="AL43" s="5" t="s">
        <v>45</v>
      </c>
      <c r="AM43" s="5" t="s">
        <v>46</v>
      </c>
      <c r="AN43" s="6" t="s">
        <v>45</v>
      </c>
    </row>
    <row r="44" spans="1:40" ht="12.75" x14ac:dyDescent="0.2">
      <c r="A44" s="1">
        <v>45870.593602199078</v>
      </c>
      <c r="B44" s="164" t="s">
        <v>104</v>
      </c>
      <c r="C44" s="171">
        <v>43</v>
      </c>
      <c r="D44" s="171" t="s">
        <v>49</v>
      </c>
      <c r="E44" s="171" t="s">
        <v>56</v>
      </c>
      <c r="F44" s="171" t="s">
        <v>60</v>
      </c>
      <c r="G44" s="171" t="s">
        <v>58</v>
      </c>
      <c r="H44" s="171" t="s">
        <v>43</v>
      </c>
      <c r="I44" s="168" t="s">
        <v>52</v>
      </c>
      <c r="J44" s="2" t="s">
        <v>46</v>
      </c>
      <c r="K44" s="2" t="s">
        <v>46</v>
      </c>
      <c r="L44" s="2" t="s">
        <v>46</v>
      </c>
      <c r="M44" s="2" t="s">
        <v>46</v>
      </c>
      <c r="N44" s="2" t="s">
        <v>46</v>
      </c>
      <c r="O44" s="2" t="s">
        <v>46</v>
      </c>
      <c r="P44" s="2" t="s">
        <v>46</v>
      </c>
      <c r="Q44" s="2" t="s">
        <v>46</v>
      </c>
      <c r="R44" s="2" t="s">
        <v>46</v>
      </c>
      <c r="S44" s="2" t="s">
        <v>46</v>
      </c>
      <c r="T44" s="2" t="s">
        <v>46</v>
      </c>
      <c r="U44" s="2" t="s">
        <v>46</v>
      </c>
      <c r="V44" s="2" t="s">
        <v>46</v>
      </c>
      <c r="W44" s="2" t="s">
        <v>46</v>
      </c>
      <c r="X44" s="2" t="s">
        <v>46</v>
      </c>
      <c r="Y44" s="2" t="s">
        <v>46</v>
      </c>
      <c r="Z44" s="2" t="s">
        <v>46</v>
      </c>
      <c r="AA44" s="2" t="s">
        <v>46</v>
      </c>
      <c r="AB44" s="2" t="s">
        <v>46</v>
      </c>
      <c r="AC44" s="2" t="s">
        <v>47</v>
      </c>
      <c r="AD44" s="2" t="s">
        <v>46</v>
      </c>
      <c r="AE44" s="2" t="s">
        <v>46</v>
      </c>
      <c r="AF44" s="2" t="s">
        <v>46</v>
      </c>
      <c r="AG44" s="2" t="s">
        <v>46</v>
      </c>
      <c r="AH44" s="2" t="s">
        <v>46</v>
      </c>
      <c r="AI44" s="2" t="s">
        <v>46</v>
      </c>
      <c r="AJ44" s="2" t="s">
        <v>46</v>
      </c>
      <c r="AK44" s="2" t="s">
        <v>46</v>
      </c>
      <c r="AL44" s="2" t="s">
        <v>46</v>
      </c>
      <c r="AM44" s="2" t="s">
        <v>46</v>
      </c>
      <c r="AN44" s="3" t="s">
        <v>46</v>
      </c>
    </row>
    <row r="45" spans="1:40" ht="12.75" x14ac:dyDescent="0.2">
      <c r="A45" s="4">
        <v>45870.593890081014</v>
      </c>
      <c r="B45" s="165" t="s">
        <v>105</v>
      </c>
      <c r="C45" s="171">
        <v>44</v>
      </c>
      <c r="D45" s="171" t="s">
        <v>49</v>
      </c>
      <c r="E45" s="171" t="s">
        <v>40</v>
      </c>
      <c r="F45" s="171" t="s">
        <v>41</v>
      </c>
      <c r="G45" s="171" t="s">
        <v>58</v>
      </c>
      <c r="H45" s="171" t="s">
        <v>43</v>
      </c>
      <c r="I45" s="169" t="s">
        <v>52</v>
      </c>
      <c r="J45" s="5" t="s">
        <v>45</v>
      </c>
      <c r="K45" s="5" t="s">
        <v>45</v>
      </c>
      <c r="L45" s="5" t="s">
        <v>45</v>
      </c>
      <c r="M45" s="5" t="s">
        <v>45</v>
      </c>
      <c r="N45" s="5" t="s">
        <v>45</v>
      </c>
      <c r="O45" s="5" t="s">
        <v>45</v>
      </c>
      <c r="P45" s="5" t="s">
        <v>45</v>
      </c>
      <c r="Q45" s="5" t="s">
        <v>45</v>
      </c>
      <c r="R45" s="5" t="s">
        <v>45</v>
      </c>
      <c r="S45" s="5" t="s">
        <v>45</v>
      </c>
      <c r="T45" s="5" t="s">
        <v>45</v>
      </c>
      <c r="U45" s="5" t="s">
        <v>45</v>
      </c>
      <c r="V45" s="5" t="s">
        <v>45</v>
      </c>
      <c r="W45" s="5" t="s">
        <v>45</v>
      </c>
      <c r="X45" s="5" t="s">
        <v>45</v>
      </c>
      <c r="Y45" s="5" t="s">
        <v>45</v>
      </c>
      <c r="Z45" s="5" t="s">
        <v>45</v>
      </c>
      <c r="AA45" s="5" t="s">
        <v>45</v>
      </c>
      <c r="AB45" s="5" t="s">
        <v>45</v>
      </c>
      <c r="AC45" s="5" t="s">
        <v>45</v>
      </c>
      <c r="AD45" s="5" t="s">
        <v>45</v>
      </c>
      <c r="AE45" s="5" t="s">
        <v>45</v>
      </c>
      <c r="AF45" s="5" t="s">
        <v>45</v>
      </c>
      <c r="AG45" s="5" t="s">
        <v>45</v>
      </c>
      <c r="AH45" s="5" t="s">
        <v>45</v>
      </c>
      <c r="AI45" s="5" t="s">
        <v>45</v>
      </c>
      <c r="AJ45" s="5" t="s">
        <v>45</v>
      </c>
      <c r="AK45" s="5" t="s">
        <v>45</v>
      </c>
      <c r="AL45" s="5" t="s">
        <v>45</v>
      </c>
      <c r="AM45" s="5" t="s">
        <v>45</v>
      </c>
      <c r="AN45" s="6" t="s">
        <v>45</v>
      </c>
    </row>
    <row r="46" spans="1:40" ht="12.75" x14ac:dyDescent="0.2">
      <c r="A46" s="1">
        <v>45870.594436423606</v>
      </c>
      <c r="B46" s="164" t="s">
        <v>106</v>
      </c>
      <c r="C46" s="171">
        <v>45</v>
      </c>
      <c r="D46" s="171" t="s">
        <v>49</v>
      </c>
      <c r="E46" s="171" t="s">
        <v>56</v>
      </c>
      <c r="F46" s="171" t="s">
        <v>41</v>
      </c>
      <c r="G46" s="171" t="s">
        <v>58</v>
      </c>
      <c r="H46" s="171" t="s">
        <v>43</v>
      </c>
      <c r="I46" s="168" t="s">
        <v>47</v>
      </c>
      <c r="J46" s="2" t="s">
        <v>46</v>
      </c>
      <c r="K46" s="2" t="s">
        <v>46</v>
      </c>
      <c r="L46" s="2" t="s">
        <v>46</v>
      </c>
      <c r="M46" s="2" t="s">
        <v>46</v>
      </c>
      <c r="N46" s="2" t="s">
        <v>46</v>
      </c>
      <c r="O46" s="2" t="s">
        <v>46</v>
      </c>
      <c r="P46" s="2" t="s">
        <v>74</v>
      </c>
      <c r="Q46" s="2" t="s">
        <v>46</v>
      </c>
      <c r="R46" s="2" t="s">
        <v>46</v>
      </c>
      <c r="S46" s="2" t="s">
        <v>46</v>
      </c>
      <c r="T46" s="2" t="s">
        <v>46</v>
      </c>
      <c r="U46" s="2" t="s">
        <v>46</v>
      </c>
      <c r="V46" s="2" t="s">
        <v>46</v>
      </c>
      <c r="W46" s="2" t="s">
        <v>46</v>
      </c>
      <c r="X46" s="2" t="s">
        <v>46</v>
      </c>
      <c r="Y46" s="2" t="s">
        <v>46</v>
      </c>
      <c r="Z46" s="2" t="s">
        <v>46</v>
      </c>
      <c r="AA46" s="2" t="s">
        <v>46</v>
      </c>
      <c r="AB46" s="2" t="s">
        <v>46</v>
      </c>
      <c r="AC46" s="2" t="s">
        <v>46</v>
      </c>
      <c r="AD46" s="2" t="s">
        <v>46</v>
      </c>
      <c r="AE46" s="2" t="s">
        <v>46</v>
      </c>
      <c r="AF46" s="2" t="s">
        <v>46</v>
      </c>
      <c r="AG46" s="2" t="s">
        <v>46</v>
      </c>
      <c r="AH46" s="2" t="s">
        <v>46</v>
      </c>
      <c r="AI46" s="2" t="s">
        <v>46</v>
      </c>
      <c r="AJ46" s="2" t="s">
        <v>46</v>
      </c>
      <c r="AK46" s="2" t="s">
        <v>46</v>
      </c>
      <c r="AL46" s="2" t="s">
        <v>46</v>
      </c>
      <c r="AM46" s="2" t="s">
        <v>46</v>
      </c>
      <c r="AN46" s="3" t="s">
        <v>46</v>
      </c>
    </row>
    <row r="47" spans="1:40" ht="12.75" x14ac:dyDescent="0.2">
      <c r="A47" s="4">
        <v>45870.594708125005</v>
      </c>
      <c r="B47" s="165" t="s">
        <v>107</v>
      </c>
      <c r="C47" s="171">
        <v>46</v>
      </c>
      <c r="D47" s="171" t="s">
        <v>49</v>
      </c>
      <c r="E47" s="171" t="s">
        <v>80</v>
      </c>
      <c r="F47" s="171" t="s">
        <v>57</v>
      </c>
      <c r="G47" s="171" t="s">
        <v>58</v>
      </c>
      <c r="H47" s="171" t="s">
        <v>43</v>
      </c>
      <c r="I47" s="169" t="s">
        <v>52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47</v>
      </c>
      <c r="AH47" s="5" t="s">
        <v>47</v>
      </c>
      <c r="AI47" s="5" t="s">
        <v>46</v>
      </c>
      <c r="AJ47" s="5" t="s">
        <v>46</v>
      </c>
      <c r="AK47" s="5" t="s">
        <v>46</v>
      </c>
      <c r="AL47" s="5" t="s">
        <v>46</v>
      </c>
      <c r="AM47" s="5" t="s">
        <v>46</v>
      </c>
      <c r="AN47" s="6" t="s">
        <v>46</v>
      </c>
    </row>
    <row r="48" spans="1:40" ht="12.75" x14ac:dyDescent="0.2">
      <c r="A48" s="1">
        <v>45870.602455995366</v>
      </c>
      <c r="B48" s="164" t="s">
        <v>108</v>
      </c>
      <c r="C48" s="171">
        <v>47</v>
      </c>
      <c r="D48" s="171" t="s">
        <v>39</v>
      </c>
      <c r="E48" s="171" t="s">
        <v>40</v>
      </c>
      <c r="F48" s="171" t="s">
        <v>41</v>
      </c>
      <c r="G48" s="171" t="s">
        <v>50</v>
      </c>
      <c r="H48" s="171" t="s">
        <v>43</v>
      </c>
      <c r="I48" s="168" t="s">
        <v>44</v>
      </c>
      <c r="J48" s="2" t="s">
        <v>46</v>
      </c>
      <c r="K48" s="2" t="s">
        <v>46</v>
      </c>
      <c r="L48" s="2" t="s">
        <v>45</v>
      </c>
      <c r="M48" s="2" t="s">
        <v>46</v>
      </c>
      <c r="N48" s="2" t="s">
        <v>45</v>
      </c>
      <c r="O48" s="2" t="s">
        <v>46</v>
      </c>
      <c r="P48" s="2" t="s">
        <v>45</v>
      </c>
      <c r="Q48" s="2" t="s">
        <v>46</v>
      </c>
      <c r="R48" s="2" t="s">
        <v>47</v>
      </c>
      <c r="S48" s="2" t="s">
        <v>45</v>
      </c>
      <c r="T48" s="2" t="s">
        <v>46</v>
      </c>
      <c r="U48" s="2" t="s">
        <v>46</v>
      </c>
      <c r="V48" s="2" t="s">
        <v>46</v>
      </c>
      <c r="W48" s="2" t="s">
        <v>46</v>
      </c>
      <c r="X48" s="2" t="s">
        <v>46</v>
      </c>
      <c r="Y48" s="2" t="s">
        <v>46</v>
      </c>
      <c r="Z48" s="2" t="s">
        <v>46</v>
      </c>
      <c r="AA48" s="2" t="s">
        <v>45</v>
      </c>
      <c r="AB48" s="2" t="s">
        <v>46</v>
      </c>
      <c r="AC48" s="2" t="s">
        <v>47</v>
      </c>
      <c r="AD48" s="2" t="s">
        <v>46</v>
      </c>
      <c r="AE48" s="2" t="s">
        <v>46</v>
      </c>
      <c r="AF48" s="2" t="s">
        <v>46</v>
      </c>
      <c r="AG48" s="2" t="s">
        <v>46</v>
      </c>
      <c r="AH48" s="2" t="s">
        <v>47</v>
      </c>
      <c r="AI48" s="2" t="s">
        <v>46</v>
      </c>
      <c r="AJ48" s="2" t="s">
        <v>46</v>
      </c>
      <c r="AK48" s="2" t="s">
        <v>46</v>
      </c>
      <c r="AL48" s="2" t="s">
        <v>46</v>
      </c>
      <c r="AM48" s="2" t="s">
        <v>46</v>
      </c>
      <c r="AN48" s="3" t="s">
        <v>46</v>
      </c>
    </row>
    <row r="49" spans="1:40" ht="12.75" x14ac:dyDescent="0.2">
      <c r="A49" s="4">
        <v>45870.602846643524</v>
      </c>
      <c r="B49" s="165" t="s">
        <v>109</v>
      </c>
      <c r="C49" s="171">
        <v>48</v>
      </c>
      <c r="D49" s="171" t="s">
        <v>49</v>
      </c>
      <c r="E49" s="171" t="s">
        <v>56</v>
      </c>
      <c r="F49" s="171" t="s">
        <v>60</v>
      </c>
      <c r="G49" s="171" t="s">
        <v>58</v>
      </c>
      <c r="H49" s="171" t="s">
        <v>63</v>
      </c>
      <c r="I49" s="169" t="s">
        <v>44</v>
      </c>
      <c r="J49" s="5" t="s">
        <v>45</v>
      </c>
      <c r="K49" s="5" t="s">
        <v>45</v>
      </c>
      <c r="L49" s="5" t="s">
        <v>45</v>
      </c>
      <c r="M49" s="5" t="s">
        <v>45</v>
      </c>
      <c r="N49" s="5" t="s">
        <v>45</v>
      </c>
      <c r="O49" s="5" t="s">
        <v>46</v>
      </c>
      <c r="P49" s="5" t="s">
        <v>46</v>
      </c>
      <c r="Q49" s="5" t="s">
        <v>45</v>
      </c>
      <c r="R49" s="5" t="s">
        <v>46</v>
      </c>
      <c r="S49" s="5" t="s">
        <v>46</v>
      </c>
      <c r="T49" s="5" t="s">
        <v>46</v>
      </c>
      <c r="U49" s="5" t="s">
        <v>46</v>
      </c>
      <c r="V49" s="5" t="s">
        <v>46</v>
      </c>
      <c r="W49" s="5" t="s">
        <v>46</v>
      </c>
      <c r="X49" s="5" t="s">
        <v>46</v>
      </c>
      <c r="Y49" s="5" t="s">
        <v>46</v>
      </c>
      <c r="Z49" s="5" t="s">
        <v>46</v>
      </c>
      <c r="AA49" s="5" t="s">
        <v>46</v>
      </c>
      <c r="AB49" s="5" t="s">
        <v>46</v>
      </c>
      <c r="AC49" s="5" t="s">
        <v>46</v>
      </c>
      <c r="AD49" s="5" t="s">
        <v>46</v>
      </c>
      <c r="AE49" s="5" t="s">
        <v>46</v>
      </c>
      <c r="AF49" s="5" t="s">
        <v>46</v>
      </c>
      <c r="AG49" s="5" t="s">
        <v>46</v>
      </c>
      <c r="AH49" s="5" t="s">
        <v>46</v>
      </c>
      <c r="AI49" s="5" t="s">
        <v>46</v>
      </c>
      <c r="AJ49" s="5" t="s">
        <v>46</v>
      </c>
      <c r="AK49" s="5" t="s">
        <v>46</v>
      </c>
      <c r="AL49" s="5" t="s">
        <v>46</v>
      </c>
      <c r="AM49" s="5" t="s">
        <v>46</v>
      </c>
      <c r="AN49" s="6" t="s">
        <v>46</v>
      </c>
    </row>
    <row r="50" spans="1:40" ht="12.75" x14ac:dyDescent="0.2">
      <c r="A50" s="1">
        <v>45870.602920231482</v>
      </c>
      <c r="B50" s="164" t="s">
        <v>110</v>
      </c>
      <c r="C50" s="171">
        <v>49</v>
      </c>
      <c r="D50" s="171" t="s">
        <v>49</v>
      </c>
      <c r="E50" s="171" t="s">
        <v>56</v>
      </c>
      <c r="F50" s="171" t="s">
        <v>60</v>
      </c>
      <c r="G50" s="171" t="s">
        <v>58</v>
      </c>
      <c r="H50" s="171" t="s">
        <v>43</v>
      </c>
      <c r="I50" s="168" t="s">
        <v>44</v>
      </c>
      <c r="J50" s="2" t="s">
        <v>45</v>
      </c>
      <c r="K50" s="2" t="s">
        <v>45</v>
      </c>
      <c r="L50" s="2" t="s">
        <v>45</v>
      </c>
      <c r="M50" s="2" t="s">
        <v>45</v>
      </c>
      <c r="N50" s="2" t="s">
        <v>45</v>
      </c>
      <c r="O50" s="2" t="s">
        <v>45</v>
      </c>
      <c r="P50" s="2" t="s">
        <v>45</v>
      </c>
      <c r="Q50" s="2" t="s">
        <v>45</v>
      </c>
      <c r="R50" s="2" t="s">
        <v>45</v>
      </c>
      <c r="S50" s="2" t="s">
        <v>45</v>
      </c>
      <c r="T50" s="2" t="s">
        <v>45</v>
      </c>
      <c r="U50" s="2" t="s">
        <v>45</v>
      </c>
      <c r="V50" s="2" t="s">
        <v>45</v>
      </c>
      <c r="W50" s="2" t="s">
        <v>45</v>
      </c>
      <c r="X50" s="2" t="s">
        <v>45</v>
      </c>
      <c r="Y50" s="2" t="s">
        <v>45</v>
      </c>
      <c r="Z50" s="2" t="s">
        <v>45</v>
      </c>
      <c r="AA50" s="2" t="s">
        <v>45</v>
      </c>
      <c r="AB50" s="2" t="s">
        <v>45</v>
      </c>
      <c r="AC50" s="2" t="s">
        <v>45</v>
      </c>
      <c r="AD50" s="2" t="s">
        <v>45</v>
      </c>
      <c r="AE50" s="2" t="s">
        <v>45</v>
      </c>
      <c r="AF50" s="2" t="s">
        <v>45</v>
      </c>
      <c r="AG50" s="2" t="s">
        <v>45</v>
      </c>
      <c r="AH50" s="2" t="s">
        <v>45</v>
      </c>
      <c r="AI50" s="2" t="s">
        <v>45</v>
      </c>
      <c r="AJ50" s="2" t="s">
        <v>45</v>
      </c>
      <c r="AK50" s="2" t="s">
        <v>45</v>
      </c>
      <c r="AL50" s="2" t="s">
        <v>45</v>
      </c>
      <c r="AM50" s="2" t="s">
        <v>45</v>
      </c>
      <c r="AN50" s="3" t="s">
        <v>45</v>
      </c>
    </row>
    <row r="51" spans="1:40" ht="12.75" x14ac:dyDescent="0.2">
      <c r="A51" s="4">
        <v>45870.606367847227</v>
      </c>
      <c r="B51" s="165" t="s">
        <v>111</v>
      </c>
      <c r="C51" s="171">
        <v>50</v>
      </c>
      <c r="D51" s="171" t="s">
        <v>49</v>
      </c>
      <c r="E51" s="171" t="s">
        <v>56</v>
      </c>
      <c r="F51" s="171" t="s">
        <v>60</v>
      </c>
      <c r="G51" s="171" t="s">
        <v>50</v>
      </c>
      <c r="H51" s="171" t="s">
        <v>112</v>
      </c>
      <c r="I51" s="169" t="s">
        <v>44</v>
      </c>
      <c r="J51" s="5" t="s">
        <v>45</v>
      </c>
      <c r="K51" s="5" t="s">
        <v>45</v>
      </c>
      <c r="L51" s="5" t="s">
        <v>45</v>
      </c>
      <c r="M51" s="5" t="s">
        <v>45</v>
      </c>
      <c r="N51" s="5" t="s">
        <v>45</v>
      </c>
      <c r="O51" s="5" t="s">
        <v>45</v>
      </c>
      <c r="P51" s="5" t="s">
        <v>45</v>
      </c>
      <c r="Q51" s="5" t="s">
        <v>45</v>
      </c>
      <c r="R51" s="5" t="s">
        <v>46</v>
      </c>
      <c r="S51" s="5" t="s">
        <v>45</v>
      </c>
      <c r="T51" s="5" t="s">
        <v>45</v>
      </c>
      <c r="U51" s="5" t="s">
        <v>45</v>
      </c>
      <c r="V51" s="5" t="s">
        <v>45</v>
      </c>
      <c r="W51" s="5" t="s">
        <v>45</v>
      </c>
      <c r="X51" s="5" t="s">
        <v>45</v>
      </c>
      <c r="Y51" s="5" t="s">
        <v>45</v>
      </c>
      <c r="Z51" s="5" t="s">
        <v>45</v>
      </c>
      <c r="AA51" s="5" t="s">
        <v>45</v>
      </c>
      <c r="AB51" s="5" t="s">
        <v>45</v>
      </c>
      <c r="AC51" s="5" t="s">
        <v>45</v>
      </c>
      <c r="AD51" s="5" t="s">
        <v>45</v>
      </c>
      <c r="AE51" s="5" t="s">
        <v>45</v>
      </c>
      <c r="AF51" s="5" t="s">
        <v>45</v>
      </c>
      <c r="AG51" s="5" t="s">
        <v>45</v>
      </c>
      <c r="AH51" s="5" t="s">
        <v>45</v>
      </c>
      <c r="AI51" s="5" t="s">
        <v>45</v>
      </c>
      <c r="AJ51" s="5" t="s">
        <v>45</v>
      </c>
      <c r="AK51" s="5" t="s">
        <v>45</v>
      </c>
      <c r="AL51" s="5" t="s">
        <v>45</v>
      </c>
      <c r="AM51" s="5" t="s">
        <v>45</v>
      </c>
      <c r="AN51" s="6" t="s">
        <v>45</v>
      </c>
    </row>
    <row r="52" spans="1:40" ht="12.75" x14ac:dyDescent="0.2">
      <c r="A52" s="1">
        <v>45870.609284212958</v>
      </c>
      <c r="B52" s="164" t="s">
        <v>113</v>
      </c>
      <c r="C52" s="171">
        <v>51</v>
      </c>
      <c r="D52" s="171" t="s">
        <v>49</v>
      </c>
      <c r="E52" s="171" t="s">
        <v>56</v>
      </c>
      <c r="F52" s="171" t="s">
        <v>41</v>
      </c>
      <c r="G52" s="171" t="s">
        <v>58</v>
      </c>
      <c r="H52" s="171" t="s">
        <v>43</v>
      </c>
      <c r="I52" s="168" t="s">
        <v>44</v>
      </c>
      <c r="J52" s="2" t="s">
        <v>45</v>
      </c>
      <c r="K52" s="2" t="s">
        <v>45</v>
      </c>
      <c r="L52" s="2" t="s">
        <v>45</v>
      </c>
      <c r="M52" s="2" t="s">
        <v>45</v>
      </c>
      <c r="N52" s="2" t="s">
        <v>45</v>
      </c>
      <c r="O52" s="2" t="s">
        <v>45</v>
      </c>
      <c r="P52" s="2" t="s">
        <v>46</v>
      </c>
      <c r="Q52" s="2" t="s">
        <v>46</v>
      </c>
      <c r="R52" s="2" t="s">
        <v>46</v>
      </c>
      <c r="S52" s="2" t="s">
        <v>46</v>
      </c>
      <c r="T52" s="2" t="s">
        <v>46</v>
      </c>
      <c r="U52" s="2" t="s">
        <v>46</v>
      </c>
      <c r="V52" s="2" t="s">
        <v>46</v>
      </c>
      <c r="W52" s="2" t="s">
        <v>46</v>
      </c>
      <c r="X52" s="2" t="s">
        <v>46</v>
      </c>
      <c r="Y52" s="2" t="s">
        <v>46</v>
      </c>
      <c r="Z52" s="2" t="s">
        <v>46</v>
      </c>
      <c r="AA52" s="2" t="s">
        <v>46</v>
      </c>
      <c r="AB52" s="2" t="s">
        <v>46</v>
      </c>
      <c r="AC52" s="2" t="s">
        <v>46</v>
      </c>
      <c r="AD52" s="2" t="s">
        <v>46</v>
      </c>
      <c r="AE52" s="2" t="s">
        <v>46</v>
      </c>
      <c r="AF52" s="2" t="s">
        <v>46</v>
      </c>
      <c r="AG52" s="2" t="s">
        <v>47</v>
      </c>
      <c r="AH52" s="2" t="s">
        <v>47</v>
      </c>
      <c r="AI52" s="2" t="s">
        <v>47</v>
      </c>
      <c r="AJ52" s="2" t="s">
        <v>47</v>
      </c>
      <c r="AK52" s="2" t="s">
        <v>46</v>
      </c>
      <c r="AL52" s="2" t="s">
        <v>47</v>
      </c>
      <c r="AM52" s="2" t="s">
        <v>46</v>
      </c>
      <c r="AN52" s="3" t="s">
        <v>47</v>
      </c>
    </row>
    <row r="53" spans="1:40" ht="12.75" x14ac:dyDescent="0.2">
      <c r="A53" s="4">
        <v>45870.611776261576</v>
      </c>
      <c r="B53" s="165" t="s">
        <v>114</v>
      </c>
      <c r="C53" s="171">
        <v>52</v>
      </c>
      <c r="D53" s="171" t="s">
        <v>49</v>
      </c>
      <c r="E53" s="171" t="s">
        <v>56</v>
      </c>
      <c r="F53" s="171" t="s">
        <v>60</v>
      </c>
      <c r="G53" s="171" t="s">
        <v>58</v>
      </c>
      <c r="H53" s="171" t="s">
        <v>43</v>
      </c>
      <c r="I53" s="169" t="s">
        <v>44</v>
      </c>
      <c r="J53" s="5" t="s">
        <v>45</v>
      </c>
      <c r="K53" s="5" t="s">
        <v>45</v>
      </c>
      <c r="L53" s="5" t="s">
        <v>45</v>
      </c>
      <c r="M53" s="5" t="s">
        <v>45</v>
      </c>
      <c r="N53" s="5" t="s">
        <v>45</v>
      </c>
      <c r="O53" s="5" t="s">
        <v>45</v>
      </c>
      <c r="P53" s="5" t="s">
        <v>45</v>
      </c>
      <c r="Q53" s="5" t="s">
        <v>45</v>
      </c>
      <c r="R53" s="5" t="s">
        <v>45</v>
      </c>
      <c r="S53" s="5" t="s">
        <v>45</v>
      </c>
      <c r="T53" s="5" t="s">
        <v>45</v>
      </c>
      <c r="U53" s="5" t="s">
        <v>45</v>
      </c>
      <c r="V53" s="5" t="s">
        <v>45</v>
      </c>
      <c r="W53" s="5" t="s">
        <v>45</v>
      </c>
      <c r="X53" s="5" t="s">
        <v>45</v>
      </c>
      <c r="Y53" s="5" t="s">
        <v>45</v>
      </c>
      <c r="Z53" s="5" t="s">
        <v>45</v>
      </c>
      <c r="AA53" s="5" t="s">
        <v>45</v>
      </c>
      <c r="AB53" s="5" t="s">
        <v>45</v>
      </c>
      <c r="AC53" s="5" t="s">
        <v>45</v>
      </c>
      <c r="AD53" s="5" t="s">
        <v>45</v>
      </c>
      <c r="AE53" s="5" t="s">
        <v>45</v>
      </c>
      <c r="AF53" s="5" t="s">
        <v>45</v>
      </c>
      <c r="AG53" s="5" t="s">
        <v>45</v>
      </c>
      <c r="AH53" s="5" t="s">
        <v>45</v>
      </c>
      <c r="AI53" s="5" t="s">
        <v>45</v>
      </c>
      <c r="AJ53" s="5" t="s">
        <v>45</v>
      </c>
      <c r="AK53" s="5" t="s">
        <v>45</v>
      </c>
      <c r="AL53" s="5" t="s">
        <v>45</v>
      </c>
      <c r="AM53" s="5" t="s">
        <v>45</v>
      </c>
      <c r="AN53" s="6" t="s">
        <v>45</v>
      </c>
    </row>
    <row r="54" spans="1:40" ht="12.75" x14ac:dyDescent="0.2">
      <c r="A54" s="1">
        <v>45870.619046655091</v>
      </c>
      <c r="B54" s="164" t="s">
        <v>115</v>
      </c>
      <c r="C54" s="171">
        <v>53</v>
      </c>
      <c r="D54" s="171" t="s">
        <v>49</v>
      </c>
      <c r="E54" s="171" t="s">
        <v>56</v>
      </c>
      <c r="F54" s="171" t="s">
        <v>60</v>
      </c>
      <c r="G54" s="171" t="s">
        <v>58</v>
      </c>
      <c r="H54" s="171" t="s">
        <v>112</v>
      </c>
      <c r="I54" s="168" t="s">
        <v>52</v>
      </c>
      <c r="J54" s="2" t="s">
        <v>45</v>
      </c>
      <c r="K54" s="2" t="s">
        <v>45</v>
      </c>
      <c r="L54" s="2" t="s">
        <v>45</v>
      </c>
      <c r="M54" s="2" t="s">
        <v>45</v>
      </c>
      <c r="N54" s="2" t="s">
        <v>46</v>
      </c>
      <c r="O54" s="2" t="s">
        <v>46</v>
      </c>
      <c r="P54" s="2" t="s">
        <v>45</v>
      </c>
      <c r="Q54" s="2" t="s">
        <v>47</v>
      </c>
      <c r="R54" s="2" t="s">
        <v>46</v>
      </c>
      <c r="S54" s="2" t="s">
        <v>45</v>
      </c>
      <c r="T54" s="2" t="s">
        <v>46</v>
      </c>
      <c r="U54" s="2" t="s">
        <v>45</v>
      </c>
      <c r="V54" s="2" t="s">
        <v>46</v>
      </c>
      <c r="W54" s="2" t="s">
        <v>45</v>
      </c>
      <c r="X54" s="2" t="s">
        <v>45</v>
      </c>
      <c r="Y54" s="2" t="s">
        <v>45</v>
      </c>
      <c r="Z54" s="2" t="s">
        <v>46</v>
      </c>
      <c r="AA54" s="2" t="s">
        <v>45</v>
      </c>
      <c r="AB54" s="2" t="s">
        <v>46</v>
      </c>
      <c r="AC54" s="2" t="s">
        <v>46</v>
      </c>
      <c r="AD54" s="2" t="s">
        <v>46</v>
      </c>
      <c r="AE54" s="2" t="s">
        <v>46</v>
      </c>
      <c r="AF54" s="2" t="s">
        <v>45</v>
      </c>
      <c r="AG54" s="2" t="s">
        <v>45</v>
      </c>
      <c r="AH54" s="2" t="s">
        <v>46</v>
      </c>
      <c r="AI54" s="2" t="s">
        <v>45</v>
      </c>
      <c r="AJ54" s="2" t="s">
        <v>45</v>
      </c>
      <c r="AK54" s="2" t="s">
        <v>45</v>
      </c>
      <c r="AL54" s="2" t="s">
        <v>45</v>
      </c>
      <c r="AM54" s="2" t="s">
        <v>46</v>
      </c>
      <c r="AN54" s="3" t="s">
        <v>45</v>
      </c>
    </row>
    <row r="55" spans="1:40" ht="12.75" x14ac:dyDescent="0.2">
      <c r="A55" s="4">
        <v>45870.619670011569</v>
      </c>
      <c r="B55" s="165" t="s">
        <v>116</v>
      </c>
      <c r="C55" s="171">
        <v>54</v>
      </c>
      <c r="D55" s="171" t="s">
        <v>49</v>
      </c>
      <c r="E55" s="171" t="s">
        <v>56</v>
      </c>
      <c r="F55" s="171" t="s">
        <v>41</v>
      </c>
      <c r="G55" s="171" t="s">
        <v>58</v>
      </c>
      <c r="H55" s="171" t="s">
        <v>63</v>
      </c>
      <c r="I55" s="169" t="s">
        <v>44</v>
      </c>
      <c r="J55" s="5" t="s">
        <v>46</v>
      </c>
      <c r="K55" s="5" t="s">
        <v>46</v>
      </c>
      <c r="L55" s="5" t="s">
        <v>46</v>
      </c>
      <c r="M55" s="5" t="s">
        <v>46</v>
      </c>
      <c r="N55" s="5" t="s">
        <v>46</v>
      </c>
      <c r="O55" s="5" t="s">
        <v>46</v>
      </c>
      <c r="P55" s="5" t="s">
        <v>47</v>
      </c>
      <c r="Q55" s="5" t="s">
        <v>46</v>
      </c>
      <c r="R55" s="5" t="s">
        <v>46</v>
      </c>
      <c r="S55" s="5" t="s">
        <v>46</v>
      </c>
      <c r="T55" s="5" t="s">
        <v>46</v>
      </c>
      <c r="U55" s="5" t="s">
        <v>46</v>
      </c>
      <c r="V55" s="5" t="s">
        <v>46</v>
      </c>
      <c r="W55" s="5" t="s">
        <v>46</v>
      </c>
      <c r="X55" s="5" t="s">
        <v>47</v>
      </c>
      <c r="Y55" s="5" t="s">
        <v>46</v>
      </c>
      <c r="Z55" s="5" t="s">
        <v>46</v>
      </c>
      <c r="AA55" s="5" t="s">
        <v>47</v>
      </c>
      <c r="AB55" s="5" t="s">
        <v>46</v>
      </c>
      <c r="AC55" s="5" t="s">
        <v>47</v>
      </c>
      <c r="AD55" s="5" t="s">
        <v>46</v>
      </c>
      <c r="AE55" s="5" t="s">
        <v>46</v>
      </c>
      <c r="AF55" s="5" t="s">
        <v>46</v>
      </c>
      <c r="AG55" s="5" t="s">
        <v>46</v>
      </c>
      <c r="AH55" s="5" t="s">
        <v>47</v>
      </c>
      <c r="AI55" s="5" t="s">
        <v>46</v>
      </c>
      <c r="AJ55" s="5" t="s">
        <v>46</v>
      </c>
      <c r="AK55" s="5" t="s">
        <v>46</v>
      </c>
      <c r="AL55" s="5" t="s">
        <v>47</v>
      </c>
      <c r="AM55" s="5" t="s">
        <v>47</v>
      </c>
      <c r="AN55" s="6" t="s">
        <v>47</v>
      </c>
    </row>
    <row r="56" spans="1:40" ht="12.75" x14ac:dyDescent="0.2">
      <c r="A56" s="1">
        <v>45870.625937916666</v>
      </c>
      <c r="B56" s="164" t="s">
        <v>117</v>
      </c>
      <c r="C56" s="171">
        <v>55</v>
      </c>
      <c r="D56" s="171" t="s">
        <v>49</v>
      </c>
      <c r="E56" s="171" t="s">
        <v>56</v>
      </c>
      <c r="F56" s="171" t="s">
        <v>41</v>
      </c>
      <c r="G56" s="171" t="s">
        <v>58</v>
      </c>
      <c r="H56" s="171" t="s">
        <v>43</v>
      </c>
      <c r="I56" s="168" t="s">
        <v>44</v>
      </c>
      <c r="J56" s="2" t="s">
        <v>45</v>
      </c>
      <c r="K56" s="2" t="s">
        <v>46</v>
      </c>
      <c r="L56" s="2" t="s">
        <v>45</v>
      </c>
      <c r="M56" s="2" t="s">
        <v>45</v>
      </c>
      <c r="N56" s="2" t="s">
        <v>46</v>
      </c>
      <c r="O56" s="2" t="s">
        <v>46</v>
      </c>
      <c r="P56" s="2" t="s">
        <v>46</v>
      </c>
      <c r="Q56" s="2" t="s">
        <v>45</v>
      </c>
      <c r="R56" s="2" t="s">
        <v>45</v>
      </c>
      <c r="S56" s="2" t="s">
        <v>45</v>
      </c>
      <c r="T56" s="2" t="s">
        <v>45</v>
      </c>
      <c r="U56" s="2" t="s">
        <v>46</v>
      </c>
      <c r="V56" s="2" t="s">
        <v>46</v>
      </c>
      <c r="W56" s="2" t="s">
        <v>45</v>
      </c>
      <c r="X56" s="2" t="s">
        <v>46</v>
      </c>
      <c r="Y56" s="2" t="s">
        <v>46</v>
      </c>
      <c r="Z56" s="2" t="s">
        <v>45</v>
      </c>
      <c r="AA56" s="2" t="s">
        <v>46</v>
      </c>
      <c r="AB56" s="2" t="s">
        <v>46</v>
      </c>
      <c r="AC56" s="2" t="s">
        <v>45</v>
      </c>
      <c r="AD56" s="2" t="s">
        <v>46</v>
      </c>
      <c r="AE56" s="2" t="s">
        <v>46</v>
      </c>
      <c r="AF56" s="2" t="s">
        <v>46</v>
      </c>
      <c r="AG56" s="2" t="s">
        <v>45</v>
      </c>
      <c r="AH56" s="2" t="s">
        <v>45</v>
      </c>
      <c r="AI56" s="2" t="s">
        <v>45</v>
      </c>
      <c r="AJ56" s="2" t="s">
        <v>45</v>
      </c>
      <c r="AK56" s="2" t="s">
        <v>45</v>
      </c>
      <c r="AL56" s="2" t="s">
        <v>46</v>
      </c>
      <c r="AM56" s="2" t="s">
        <v>46</v>
      </c>
      <c r="AN56" s="3" t="s">
        <v>45</v>
      </c>
    </row>
    <row r="57" spans="1:40" ht="12.75" x14ac:dyDescent="0.2">
      <c r="A57" s="4">
        <v>45870.626027175924</v>
      </c>
      <c r="B57" s="165" t="s">
        <v>118</v>
      </c>
      <c r="C57" s="171">
        <v>56</v>
      </c>
      <c r="D57" s="171" t="s">
        <v>49</v>
      </c>
      <c r="E57" s="171" t="s">
        <v>40</v>
      </c>
      <c r="F57" s="171" t="s">
        <v>60</v>
      </c>
      <c r="G57" s="171" t="s">
        <v>58</v>
      </c>
      <c r="H57" s="171" t="s">
        <v>43</v>
      </c>
      <c r="I57" s="169" t="s">
        <v>44</v>
      </c>
      <c r="J57" s="5" t="s">
        <v>45</v>
      </c>
      <c r="K57" s="5" t="s">
        <v>45</v>
      </c>
      <c r="L57" s="5" t="s">
        <v>45</v>
      </c>
      <c r="M57" s="5" t="s">
        <v>45</v>
      </c>
      <c r="N57" s="5" t="s">
        <v>45</v>
      </c>
      <c r="O57" s="5" t="s">
        <v>45</v>
      </c>
      <c r="P57" s="5" t="s">
        <v>45</v>
      </c>
      <c r="Q57" s="5" t="s">
        <v>45</v>
      </c>
      <c r="R57" s="5" t="s">
        <v>45</v>
      </c>
      <c r="S57" s="5" t="s">
        <v>45</v>
      </c>
      <c r="T57" s="5" t="s">
        <v>45</v>
      </c>
      <c r="U57" s="5" t="s">
        <v>45</v>
      </c>
      <c r="V57" s="5" t="s">
        <v>45</v>
      </c>
      <c r="W57" s="5" t="s">
        <v>45</v>
      </c>
      <c r="X57" s="5" t="s">
        <v>45</v>
      </c>
      <c r="Y57" s="5" t="s">
        <v>45</v>
      </c>
      <c r="Z57" s="5" t="s">
        <v>45</v>
      </c>
      <c r="AA57" s="5" t="s">
        <v>45</v>
      </c>
      <c r="AB57" s="5" t="s">
        <v>45</v>
      </c>
      <c r="AC57" s="5" t="s">
        <v>45</v>
      </c>
      <c r="AD57" s="5" t="s">
        <v>45</v>
      </c>
      <c r="AE57" s="5" t="s">
        <v>45</v>
      </c>
      <c r="AF57" s="5" t="s">
        <v>45</v>
      </c>
      <c r="AG57" s="5" t="s">
        <v>45</v>
      </c>
      <c r="AH57" s="5" t="s">
        <v>45</v>
      </c>
      <c r="AI57" s="5" t="s">
        <v>45</v>
      </c>
      <c r="AJ57" s="5" t="s">
        <v>45</v>
      </c>
      <c r="AK57" s="5" t="s">
        <v>45</v>
      </c>
      <c r="AL57" s="5" t="s">
        <v>45</v>
      </c>
      <c r="AM57" s="5" t="s">
        <v>45</v>
      </c>
      <c r="AN57" s="6" t="s">
        <v>45</v>
      </c>
    </row>
    <row r="58" spans="1:40" ht="12.75" x14ac:dyDescent="0.2">
      <c r="A58" s="1">
        <v>45870.627240624999</v>
      </c>
      <c r="B58" s="164" t="s">
        <v>119</v>
      </c>
      <c r="C58" s="171">
        <v>57</v>
      </c>
      <c r="D58" s="171" t="s">
        <v>49</v>
      </c>
      <c r="E58" s="171" t="s">
        <v>56</v>
      </c>
      <c r="F58" s="171" t="s">
        <v>60</v>
      </c>
      <c r="G58" s="171" t="s">
        <v>58</v>
      </c>
      <c r="H58" s="171" t="s">
        <v>43</v>
      </c>
      <c r="I58" s="168" t="s">
        <v>47</v>
      </c>
      <c r="J58" s="2" t="s">
        <v>45</v>
      </c>
      <c r="K58" s="2" t="s">
        <v>45</v>
      </c>
      <c r="L58" s="2" t="s">
        <v>45</v>
      </c>
      <c r="M58" s="2" t="s">
        <v>45</v>
      </c>
      <c r="N58" s="2" t="s">
        <v>45</v>
      </c>
      <c r="O58" s="2" t="s">
        <v>45</v>
      </c>
      <c r="P58" s="2" t="s">
        <v>47</v>
      </c>
      <c r="Q58" s="2" t="s">
        <v>45</v>
      </c>
      <c r="R58" s="2" t="s">
        <v>47</v>
      </c>
      <c r="S58" s="2" t="s">
        <v>45</v>
      </c>
      <c r="T58" s="2" t="s">
        <v>45</v>
      </c>
      <c r="U58" s="2" t="s">
        <v>45</v>
      </c>
      <c r="V58" s="2" t="s">
        <v>46</v>
      </c>
      <c r="W58" s="2" t="s">
        <v>47</v>
      </c>
      <c r="X58" s="2" t="s">
        <v>45</v>
      </c>
      <c r="Y58" s="2" t="s">
        <v>47</v>
      </c>
      <c r="Z58" s="2" t="s">
        <v>47</v>
      </c>
      <c r="AA58" s="2" t="s">
        <v>45</v>
      </c>
      <c r="AB58" s="2" t="s">
        <v>45</v>
      </c>
      <c r="AC58" s="2" t="s">
        <v>47</v>
      </c>
      <c r="AD58" s="2" t="s">
        <v>47</v>
      </c>
      <c r="AE58" s="2" t="s">
        <v>45</v>
      </c>
      <c r="AF58" s="2" t="s">
        <v>45</v>
      </c>
      <c r="AG58" s="2" t="s">
        <v>47</v>
      </c>
      <c r="AH58" s="2" t="s">
        <v>47</v>
      </c>
      <c r="AI58" s="2" t="s">
        <v>45</v>
      </c>
      <c r="AJ58" s="2" t="s">
        <v>45</v>
      </c>
      <c r="AK58" s="2" t="s">
        <v>45</v>
      </c>
      <c r="AL58" s="2" t="s">
        <v>47</v>
      </c>
      <c r="AM58" s="2" t="s">
        <v>47</v>
      </c>
      <c r="AN58" s="3" t="s">
        <v>45</v>
      </c>
    </row>
    <row r="59" spans="1:40" ht="12.75" x14ac:dyDescent="0.2">
      <c r="A59" s="4">
        <v>45870.661058877318</v>
      </c>
      <c r="B59" s="165" t="s">
        <v>120</v>
      </c>
      <c r="C59" s="171">
        <v>58</v>
      </c>
      <c r="D59" s="171" t="s">
        <v>49</v>
      </c>
      <c r="E59" s="171" t="s">
        <v>56</v>
      </c>
      <c r="F59" s="171" t="s">
        <v>60</v>
      </c>
      <c r="G59" s="171" t="s">
        <v>58</v>
      </c>
      <c r="H59" s="171" t="s">
        <v>43</v>
      </c>
      <c r="I59" s="169" t="s">
        <v>52</v>
      </c>
      <c r="J59" s="5" t="s">
        <v>46</v>
      </c>
      <c r="K59" s="5" t="s">
        <v>46</v>
      </c>
      <c r="L59" s="5" t="s">
        <v>45</v>
      </c>
      <c r="M59" s="5" t="s">
        <v>45</v>
      </c>
      <c r="N59" s="5" t="s">
        <v>46</v>
      </c>
      <c r="O59" s="5" t="s">
        <v>46</v>
      </c>
      <c r="P59" s="5" t="s">
        <v>47</v>
      </c>
      <c r="Q59" s="5" t="s">
        <v>45</v>
      </c>
      <c r="R59" s="5" t="s">
        <v>46</v>
      </c>
      <c r="S59" s="5" t="s">
        <v>45</v>
      </c>
      <c r="T59" s="5" t="s">
        <v>45</v>
      </c>
      <c r="U59" s="5" t="s">
        <v>46</v>
      </c>
      <c r="V59" s="5" t="s">
        <v>45</v>
      </c>
      <c r="W59" s="5" t="s">
        <v>45</v>
      </c>
      <c r="X59" s="5" t="s">
        <v>45</v>
      </c>
      <c r="Y59" s="5" t="s">
        <v>45</v>
      </c>
      <c r="Z59" s="5" t="s">
        <v>45</v>
      </c>
      <c r="AA59" s="5" t="s">
        <v>47</v>
      </c>
      <c r="AB59" s="5" t="s">
        <v>46</v>
      </c>
      <c r="AC59" s="5" t="s">
        <v>46</v>
      </c>
      <c r="AD59" s="5" t="s">
        <v>46</v>
      </c>
      <c r="AE59" s="5" t="s">
        <v>47</v>
      </c>
      <c r="AF59" s="5" t="s">
        <v>45</v>
      </c>
      <c r="AG59" s="5" t="s">
        <v>45</v>
      </c>
      <c r="AH59" s="5" t="s">
        <v>46</v>
      </c>
      <c r="AI59" s="5" t="s">
        <v>47</v>
      </c>
      <c r="AJ59" s="5" t="s">
        <v>47</v>
      </c>
      <c r="AK59" s="5" t="s">
        <v>47</v>
      </c>
      <c r="AL59" s="5" t="s">
        <v>47</v>
      </c>
      <c r="AM59" s="5" t="s">
        <v>46</v>
      </c>
      <c r="AN59" s="6" t="s">
        <v>45</v>
      </c>
    </row>
    <row r="60" spans="1:40" ht="12.75" x14ac:dyDescent="0.2">
      <c r="A60" s="1">
        <v>45870.671904224539</v>
      </c>
      <c r="B60" s="164" t="s">
        <v>121</v>
      </c>
      <c r="C60" s="171">
        <v>59</v>
      </c>
      <c r="D60" s="171" t="s">
        <v>49</v>
      </c>
      <c r="E60" s="171" t="s">
        <v>40</v>
      </c>
      <c r="F60" s="171" t="s">
        <v>41</v>
      </c>
      <c r="G60" s="171" t="s">
        <v>58</v>
      </c>
      <c r="H60" s="171" t="s">
        <v>43</v>
      </c>
      <c r="I60" s="168" t="s">
        <v>44</v>
      </c>
      <c r="J60" s="2" t="s">
        <v>45</v>
      </c>
      <c r="K60" s="2" t="s">
        <v>45</v>
      </c>
      <c r="L60" s="2" t="s">
        <v>45</v>
      </c>
      <c r="M60" s="2" t="s">
        <v>45</v>
      </c>
      <c r="N60" s="2" t="s">
        <v>45</v>
      </c>
      <c r="O60" s="2" t="s">
        <v>45</v>
      </c>
      <c r="P60" s="2" t="s">
        <v>45</v>
      </c>
      <c r="Q60" s="2" t="s">
        <v>45</v>
      </c>
      <c r="R60" s="2" t="s">
        <v>45</v>
      </c>
      <c r="S60" s="2" t="s">
        <v>45</v>
      </c>
      <c r="T60" s="2" t="s">
        <v>45</v>
      </c>
      <c r="U60" s="2" t="s">
        <v>45</v>
      </c>
      <c r="V60" s="2" t="s">
        <v>45</v>
      </c>
      <c r="W60" s="2" t="s">
        <v>45</v>
      </c>
      <c r="X60" s="2" t="s">
        <v>45</v>
      </c>
      <c r="Y60" s="2" t="s">
        <v>45</v>
      </c>
      <c r="Z60" s="2" t="s">
        <v>45</v>
      </c>
      <c r="AA60" s="2" t="s">
        <v>45</v>
      </c>
      <c r="AB60" s="2" t="s">
        <v>45</v>
      </c>
      <c r="AC60" s="2" t="s">
        <v>45</v>
      </c>
      <c r="AD60" s="2" t="s">
        <v>45</v>
      </c>
      <c r="AE60" s="2" t="s">
        <v>45</v>
      </c>
      <c r="AF60" s="2" t="s">
        <v>45</v>
      </c>
      <c r="AG60" s="2" t="s">
        <v>45</v>
      </c>
      <c r="AH60" s="2" t="s">
        <v>45</v>
      </c>
      <c r="AI60" s="2" t="s">
        <v>45</v>
      </c>
      <c r="AJ60" s="2" t="s">
        <v>45</v>
      </c>
      <c r="AK60" s="2" t="s">
        <v>45</v>
      </c>
      <c r="AL60" s="2" t="s">
        <v>45</v>
      </c>
      <c r="AM60" s="2" t="s">
        <v>45</v>
      </c>
      <c r="AN60" s="3" t="s">
        <v>45</v>
      </c>
    </row>
    <row r="61" spans="1:40" ht="12.75" x14ac:dyDescent="0.2">
      <c r="A61" s="4">
        <v>45870.679165706024</v>
      </c>
      <c r="B61" s="165" t="s">
        <v>122</v>
      </c>
      <c r="C61" s="171">
        <v>60</v>
      </c>
      <c r="D61" s="171" t="s">
        <v>49</v>
      </c>
      <c r="E61" s="171" t="s">
        <v>80</v>
      </c>
      <c r="F61" s="171" t="s">
        <v>57</v>
      </c>
      <c r="G61" s="171" t="s">
        <v>58</v>
      </c>
      <c r="H61" s="171" t="s">
        <v>63</v>
      </c>
      <c r="I61" s="169" t="s">
        <v>44</v>
      </c>
      <c r="J61" s="5" t="s">
        <v>46</v>
      </c>
      <c r="K61" s="5" t="s">
        <v>45</v>
      </c>
      <c r="L61" s="5" t="s">
        <v>46</v>
      </c>
      <c r="M61" s="5" t="s">
        <v>46</v>
      </c>
      <c r="N61" s="5" t="s">
        <v>46</v>
      </c>
      <c r="O61" s="5" t="s">
        <v>46</v>
      </c>
      <c r="P61" s="5" t="s">
        <v>46</v>
      </c>
      <c r="Q61" s="5" t="s">
        <v>45</v>
      </c>
      <c r="R61" s="5" t="s">
        <v>46</v>
      </c>
      <c r="S61" s="5" t="s">
        <v>45</v>
      </c>
      <c r="T61" s="5" t="s">
        <v>45</v>
      </c>
      <c r="U61" s="5" t="s">
        <v>46</v>
      </c>
      <c r="V61" s="5" t="s">
        <v>45</v>
      </c>
      <c r="W61" s="5" t="s">
        <v>45</v>
      </c>
      <c r="X61" s="5" t="s">
        <v>46</v>
      </c>
      <c r="Y61" s="5" t="s">
        <v>46</v>
      </c>
      <c r="Z61" s="5" t="s">
        <v>46</v>
      </c>
      <c r="AA61" s="5" t="s">
        <v>45</v>
      </c>
      <c r="AB61" s="5" t="s">
        <v>46</v>
      </c>
      <c r="AC61" s="5" t="s">
        <v>45</v>
      </c>
      <c r="AD61" s="5" t="s">
        <v>46</v>
      </c>
      <c r="AE61" s="5" t="s">
        <v>46</v>
      </c>
      <c r="AF61" s="5" t="s">
        <v>46</v>
      </c>
      <c r="AG61" s="5" t="s">
        <v>45</v>
      </c>
      <c r="AH61" s="5" t="s">
        <v>46</v>
      </c>
      <c r="AI61" s="5" t="s">
        <v>45</v>
      </c>
      <c r="AJ61" s="5" t="s">
        <v>46</v>
      </c>
      <c r="AK61" s="5" t="s">
        <v>46</v>
      </c>
      <c r="AL61" s="5" t="s">
        <v>45</v>
      </c>
      <c r="AM61" s="5" t="s">
        <v>45</v>
      </c>
      <c r="AN61" s="6" t="s">
        <v>46</v>
      </c>
    </row>
    <row r="62" spans="1:40" ht="12.75" x14ac:dyDescent="0.2">
      <c r="A62" s="1">
        <v>45870.681331006941</v>
      </c>
      <c r="B62" s="164" t="s">
        <v>123</v>
      </c>
      <c r="C62" s="171">
        <v>61</v>
      </c>
      <c r="D62" s="171" t="s">
        <v>49</v>
      </c>
      <c r="E62" s="171" t="s">
        <v>56</v>
      </c>
      <c r="F62" s="171" t="s">
        <v>60</v>
      </c>
      <c r="G62" s="171" t="s">
        <v>58</v>
      </c>
      <c r="H62" s="171" t="s">
        <v>43</v>
      </c>
      <c r="I62" s="168" t="s">
        <v>44</v>
      </c>
      <c r="J62" s="2" t="s">
        <v>45</v>
      </c>
      <c r="K62" s="2" t="s">
        <v>45</v>
      </c>
      <c r="L62" s="2" t="s">
        <v>45</v>
      </c>
      <c r="M62" s="2" t="s">
        <v>45</v>
      </c>
      <c r="N62" s="2" t="s">
        <v>45</v>
      </c>
      <c r="O62" s="2" t="s">
        <v>45</v>
      </c>
      <c r="P62" s="2" t="s">
        <v>46</v>
      </c>
      <c r="Q62" s="2" t="s">
        <v>45</v>
      </c>
      <c r="R62" s="2" t="s">
        <v>45</v>
      </c>
      <c r="S62" s="2" t="s">
        <v>45</v>
      </c>
      <c r="T62" s="2" t="s">
        <v>45</v>
      </c>
      <c r="U62" s="2" t="s">
        <v>47</v>
      </c>
      <c r="V62" s="2" t="s">
        <v>46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46</v>
      </c>
      <c r="AB62" s="2" t="s">
        <v>45</v>
      </c>
      <c r="AC62" s="2" t="s">
        <v>46</v>
      </c>
      <c r="AD62" s="2" t="s">
        <v>45</v>
      </c>
      <c r="AE62" s="2" t="s">
        <v>45</v>
      </c>
      <c r="AF62" s="2" t="s">
        <v>45</v>
      </c>
      <c r="AG62" s="2" t="s">
        <v>45</v>
      </c>
      <c r="AH62" s="2" t="s">
        <v>45</v>
      </c>
      <c r="AI62" s="2" t="s">
        <v>45</v>
      </c>
      <c r="AJ62" s="2" t="s">
        <v>45</v>
      </c>
      <c r="AK62" s="2" t="s">
        <v>45</v>
      </c>
      <c r="AL62" s="2" t="s">
        <v>45</v>
      </c>
      <c r="AM62" s="2" t="s">
        <v>45</v>
      </c>
      <c r="AN62" s="3" t="s">
        <v>45</v>
      </c>
    </row>
    <row r="63" spans="1:40" ht="12.75" x14ac:dyDescent="0.2">
      <c r="A63" s="4">
        <v>45870.689389976847</v>
      </c>
      <c r="B63" s="165" t="s">
        <v>124</v>
      </c>
      <c r="C63" s="171">
        <v>62</v>
      </c>
      <c r="D63" s="171" t="s">
        <v>49</v>
      </c>
      <c r="E63" s="171" t="s">
        <v>56</v>
      </c>
      <c r="F63" s="171" t="s">
        <v>57</v>
      </c>
      <c r="G63" s="171" t="s">
        <v>58</v>
      </c>
      <c r="H63" s="171" t="s">
        <v>43</v>
      </c>
      <c r="I63" s="169" t="s">
        <v>44</v>
      </c>
      <c r="J63" s="5" t="s">
        <v>45</v>
      </c>
      <c r="K63" s="5" t="s">
        <v>45</v>
      </c>
      <c r="L63" s="5" t="s">
        <v>45</v>
      </c>
      <c r="M63" s="5" t="s">
        <v>45</v>
      </c>
      <c r="N63" s="5" t="s">
        <v>45</v>
      </c>
      <c r="O63" s="5" t="s">
        <v>45</v>
      </c>
      <c r="P63" s="5" t="s">
        <v>45</v>
      </c>
      <c r="Q63" s="5" t="s">
        <v>45</v>
      </c>
      <c r="R63" s="5" t="s">
        <v>74</v>
      </c>
      <c r="S63" s="5" t="s">
        <v>45</v>
      </c>
      <c r="T63" s="5" t="s">
        <v>45</v>
      </c>
      <c r="U63" s="5" t="s">
        <v>45</v>
      </c>
      <c r="V63" s="5" t="s">
        <v>45</v>
      </c>
      <c r="W63" s="5" t="s">
        <v>45</v>
      </c>
      <c r="X63" s="5" t="s">
        <v>45</v>
      </c>
      <c r="Y63" s="5" t="s">
        <v>45</v>
      </c>
      <c r="Z63" s="5" t="s">
        <v>45</v>
      </c>
      <c r="AA63" s="5" t="s">
        <v>45</v>
      </c>
      <c r="AB63" s="5" t="s">
        <v>45</v>
      </c>
      <c r="AC63" s="5" t="s">
        <v>45</v>
      </c>
      <c r="AD63" s="5" t="s">
        <v>45</v>
      </c>
      <c r="AE63" s="5" t="s">
        <v>45</v>
      </c>
      <c r="AF63" s="5" t="s">
        <v>45</v>
      </c>
      <c r="AG63" s="5" t="s">
        <v>45</v>
      </c>
      <c r="AH63" s="5" t="s">
        <v>45</v>
      </c>
      <c r="AI63" s="5" t="s">
        <v>45</v>
      </c>
      <c r="AJ63" s="5" t="s">
        <v>45</v>
      </c>
      <c r="AK63" s="5" t="s">
        <v>45</v>
      </c>
      <c r="AL63" s="5" t="s">
        <v>45</v>
      </c>
      <c r="AM63" s="5" t="s">
        <v>45</v>
      </c>
      <c r="AN63" s="6" t="s">
        <v>45</v>
      </c>
    </row>
    <row r="64" spans="1:40" ht="12.75" x14ac:dyDescent="0.2">
      <c r="A64" s="1">
        <v>45870.691375196759</v>
      </c>
      <c r="B64" s="164" t="s">
        <v>125</v>
      </c>
      <c r="C64" s="171">
        <v>63</v>
      </c>
      <c r="D64" s="171" t="s">
        <v>49</v>
      </c>
      <c r="E64" s="171" t="s">
        <v>40</v>
      </c>
      <c r="F64" s="171" t="s">
        <v>41</v>
      </c>
      <c r="G64" s="171" t="s">
        <v>58</v>
      </c>
      <c r="H64" s="171" t="s">
        <v>43</v>
      </c>
      <c r="I64" s="168" t="s">
        <v>44</v>
      </c>
      <c r="J64" s="2" t="s">
        <v>45</v>
      </c>
      <c r="K64" s="2" t="s">
        <v>45</v>
      </c>
      <c r="L64" s="2" t="s">
        <v>45</v>
      </c>
      <c r="M64" s="2" t="s">
        <v>45</v>
      </c>
      <c r="N64" s="2" t="s">
        <v>45</v>
      </c>
      <c r="O64" s="2" t="s">
        <v>45</v>
      </c>
      <c r="P64" s="2" t="s">
        <v>45</v>
      </c>
      <c r="Q64" s="2" t="s">
        <v>45</v>
      </c>
      <c r="R64" s="2" t="s">
        <v>45</v>
      </c>
      <c r="S64" s="2" t="s">
        <v>45</v>
      </c>
      <c r="T64" s="2" t="s">
        <v>45</v>
      </c>
      <c r="U64" s="2" t="s">
        <v>45</v>
      </c>
      <c r="V64" s="2" t="s">
        <v>45</v>
      </c>
      <c r="W64" s="2" t="s">
        <v>45</v>
      </c>
      <c r="X64" s="2" t="s">
        <v>45</v>
      </c>
      <c r="Y64" s="2" t="s">
        <v>45</v>
      </c>
      <c r="Z64" s="2" t="s">
        <v>45</v>
      </c>
      <c r="AA64" s="2" t="s">
        <v>45</v>
      </c>
      <c r="AB64" s="2" t="s">
        <v>45</v>
      </c>
      <c r="AC64" s="2" t="s">
        <v>45</v>
      </c>
      <c r="AD64" s="2" t="s">
        <v>45</v>
      </c>
      <c r="AE64" s="2" t="s">
        <v>45</v>
      </c>
      <c r="AF64" s="2" t="s">
        <v>45</v>
      </c>
      <c r="AG64" s="2" t="s">
        <v>45</v>
      </c>
      <c r="AH64" s="2" t="s">
        <v>45</v>
      </c>
      <c r="AI64" s="2" t="s">
        <v>45</v>
      </c>
      <c r="AJ64" s="2" t="s">
        <v>45</v>
      </c>
      <c r="AK64" s="2" t="s">
        <v>45</v>
      </c>
      <c r="AL64" s="2" t="s">
        <v>45</v>
      </c>
      <c r="AM64" s="2" t="s">
        <v>45</v>
      </c>
      <c r="AN64" s="3" t="s">
        <v>45</v>
      </c>
    </row>
    <row r="65" spans="1:40" ht="12.75" x14ac:dyDescent="0.2">
      <c r="A65" s="4">
        <v>45870.691475335647</v>
      </c>
      <c r="B65" s="165" t="s">
        <v>126</v>
      </c>
      <c r="C65" s="171">
        <v>64</v>
      </c>
      <c r="D65" s="171" t="s">
        <v>49</v>
      </c>
      <c r="E65" s="171" t="s">
        <v>40</v>
      </c>
      <c r="F65" s="171" t="s">
        <v>60</v>
      </c>
      <c r="G65" s="171" t="s">
        <v>58</v>
      </c>
      <c r="H65" s="171" t="s">
        <v>63</v>
      </c>
      <c r="I65" s="169" t="s">
        <v>44</v>
      </c>
      <c r="J65" s="5" t="s">
        <v>45</v>
      </c>
      <c r="K65" s="5" t="s">
        <v>46</v>
      </c>
      <c r="L65" s="5" t="s">
        <v>45</v>
      </c>
      <c r="M65" s="5" t="s">
        <v>45</v>
      </c>
      <c r="N65" s="5" t="s">
        <v>46</v>
      </c>
      <c r="O65" s="5" t="s">
        <v>46</v>
      </c>
      <c r="P65" s="5" t="s">
        <v>46</v>
      </c>
      <c r="Q65" s="5" t="s">
        <v>46</v>
      </c>
      <c r="R65" s="5" t="s">
        <v>46</v>
      </c>
      <c r="S65" s="5" t="s">
        <v>46</v>
      </c>
      <c r="T65" s="5" t="s">
        <v>46</v>
      </c>
      <c r="U65" s="5" t="s">
        <v>46</v>
      </c>
      <c r="V65" s="5" t="s">
        <v>46</v>
      </c>
      <c r="W65" s="5" t="s">
        <v>46</v>
      </c>
      <c r="X65" s="5" t="s">
        <v>46</v>
      </c>
      <c r="Y65" s="5" t="s">
        <v>46</v>
      </c>
      <c r="Z65" s="5" t="s">
        <v>46</v>
      </c>
      <c r="AA65" s="5" t="s">
        <v>46</v>
      </c>
      <c r="AB65" s="5" t="s">
        <v>46</v>
      </c>
      <c r="AC65" s="5" t="s">
        <v>46</v>
      </c>
      <c r="AD65" s="5" t="s">
        <v>46</v>
      </c>
      <c r="AE65" s="5" t="s">
        <v>46</v>
      </c>
      <c r="AF65" s="5" t="s">
        <v>46</v>
      </c>
      <c r="AG65" s="5" t="s">
        <v>47</v>
      </c>
      <c r="AH65" s="5" t="s">
        <v>47</v>
      </c>
      <c r="AI65" s="5" t="s">
        <v>47</v>
      </c>
      <c r="AJ65" s="5" t="s">
        <v>46</v>
      </c>
      <c r="AK65" s="5" t="s">
        <v>46</v>
      </c>
      <c r="AL65" s="5" t="s">
        <v>46</v>
      </c>
      <c r="AM65" s="5" t="s">
        <v>46</v>
      </c>
      <c r="AN65" s="6" t="s">
        <v>46</v>
      </c>
    </row>
    <row r="66" spans="1:40" ht="12.75" x14ac:dyDescent="0.2">
      <c r="A66" s="1">
        <v>45870.693550659722</v>
      </c>
      <c r="B66" s="164" t="s">
        <v>127</v>
      </c>
      <c r="C66" s="171">
        <v>65</v>
      </c>
      <c r="D66" s="171" t="s">
        <v>49</v>
      </c>
      <c r="E66" s="171" t="s">
        <v>56</v>
      </c>
      <c r="F66" s="171" t="s">
        <v>60</v>
      </c>
      <c r="G66" s="171" t="s">
        <v>58</v>
      </c>
      <c r="H66" s="171" t="s">
        <v>43</v>
      </c>
      <c r="I66" s="168" t="s">
        <v>44</v>
      </c>
      <c r="J66" s="2" t="s">
        <v>45</v>
      </c>
      <c r="K66" s="2" t="s">
        <v>45</v>
      </c>
      <c r="L66" s="2" t="s">
        <v>45</v>
      </c>
      <c r="M66" s="2" t="s">
        <v>45</v>
      </c>
      <c r="N66" s="2" t="s">
        <v>45</v>
      </c>
      <c r="O66" s="2" t="s">
        <v>45</v>
      </c>
      <c r="P66" s="2" t="s">
        <v>46</v>
      </c>
      <c r="Q66" s="2" t="s">
        <v>45</v>
      </c>
      <c r="R66" s="2" t="s">
        <v>45</v>
      </c>
      <c r="S66" s="2" t="s">
        <v>45</v>
      </c>
      <c r="T66" s="2" t="s">
        <v>45</v>
      </c>
      <c r="U66" s="2" t="s">
        <v>46</v>
      </c>
      <c r="V66" s="2" t="s">
        <v>46</v>
      </c>
      <c r="W66" s="2" t="s">
        <v>46</v>
      </c>
      <c r="X66" s="2" t="s">
        <v>46</v>
      </c>
      <c r="Y66" s="2" t="s">
        <v>46</v>
      </c>
      <c r="Z66" s="2" t="s">
        <v>45</v>
      </c>
      <c r="AA66" s="2" t="s">
        <v>46</v>
      </c>
      <c r="AB66" s="2" t="s">
        <v>45</v>
      </c>
      <c r="AC66" s="2" t="s">
        <v>45</v>
      </c>
      <c r="AD66" s="2" t="s">
        <v>46</v>
      </c>
      <c r="AE66" s="2" t="s">
        <v>46</v>
      </c>
      <c r="AF66" s="2" t="s">
        <v>46</v>
      </c>
      <c r="AG66" s="2" t="s">
        <v>45</v>
      </c>
      <c r="AH66" s="2" t="s">
        <v>46</v>
      </c>
      <c r="AI66" s="2" t="s">
        <v>45</v>
      </c>
      <c r="AJ66" s="2" t="s">
        <v>45</v>
      </c>
      <c r="AK66" s="2" t="s">
        <v>45</v>
      </c>
      <c r="AL66" s="2" t="s">
        <v>46</v>
      </c>
      <c r="AM66" s="2" t="s">
        <v>46</v>
      </c>
      <c r="AN66" s="3" t="s">
        <v>46</v>
      </c>
    </row>
    <row r="67" spans="1:40" ht="12.75" x14ac:dyDescent="0.2">
      <c r="A67" s="4">
        <v>45870.69979579861</v>
      </c>
      <c r="B67" s="165" t="s">
        <v>128</v>
      </c>
      <c r="C67" s="171">
        <v>66</v>
      </c>
      <c r="D67" s="171" t="s">
        <v>49</v>
      </c>
      <c r="E67" s="171" t="s">
        <v>40</v>
      </c>
      <c r="F67" s="171" t="s">
        <v>41</v>
      </c>
      <c r="G67" s="171" t="s">
        <v>58</v>
      </c>
      <c r="H67" s="171" t="s">
        <v>43</v>
      </c>
      <c r="I67" s="169" t="s">
        <v>52</v>
      </c>
      <c r="J67" s="5" t="s">
        <v>46</v>
      </c>
      <c r="K67" s="5" t="s">
        <v>46</v>
      </c>
      <c r="L67" s="5" t="s">
        <v>46</v>
      </c>
      <c r="M67" s="5" t="s">
        <v>46</v>
      </c>
      <c r="N67" s="5" t="s">
        <v>46</v>
      </c>
      <c r="O67" s="5" t="s">
        <v>46</v>
      </c>
      <c r="P67" s="5" t="s">
        <v>46</v>
      </c>
      <c r="Q67" s="5" t="s">
        <v>46</v>
      </c>
      <c r="R67" s="5" t="s">
        <v>46</v>
      </c>
      <c r="S67" s="5" t="s">
        <v>46</v>
      </c>
      <c r="T67" s="5" t="s">
        <v>46</v>
      </c>
      <c r="U67" s="5" t="s">
        <v>46</v>
      </c>
      <c r="V67" s="5" t="s">
        <v>46</v>
      </c>
      <c r="W67" s="5" t="s">
        <v>46</v>
      </c>
      <c r="X67" s="5" t="s">
        <v>47</v>
      </c>
      <c r="Y67" s="5" t="s">
        <v>46</v>
      </c>
      <c r="Z67" s="5" t="s">
        <v>46</v>
      </c>
      <c r="AA67" s="5" t="s">
        <v>46</v>
      </c>
      <c r="AB67" s="5" t="s">
        <v>47</v>
      </c>
      <c r="AC67" s="5" t="s">
        <v>47</v>
      </c>
      <c r="AD67" s="5" t="s">
        <v>46</v>
      </c>
      <c r="AE67" s="5" t="s">
        <v>46</v>
      </c>
      <c r="AF67" s="5" t="s">
        <v>46</v>
      </c>
      <c r="AG67" s="5" t="s">
        <v>46</v>
      </c>
      <c r="AH67" s="5" t="s">
        <v>46</v>
      </c>
      <c r="AI67" s="5" t="s">
        <v>46</v>
      </c>
      <c r="AJ67" s="5" t="s">
        <v>47</v>
      </c>
      <c r="AK67" s="5" t="s">
        <v>47</v>
      </c>
      <c r="AL67" s="5" t="s">
        <v>47</v>
      </c>
      <c r="AM67" s="5" t="s">
        <v>46</v>
      </c>
      <c r="AN67" s="6" t="s">
        <v>46</v>
      </c>
    </row>
    <row r="68" spans="1:40" ht="12.75" x14ac:dyDescent="0.2">
      <c r="A68" s="1">
        <v>45870.70336363426</v>
      </c>
      <c r="B68" s="164" t="s">
        <v>129</v>
      </c>
      <c r="C68" s="171">
        <v>67</v>
      </c>
      <c r="D68" s="171" t="s">
        <v>49</v>
      </c>
      <c r="E68" s="171" t="s">
        <v>80</v>
      </c>
      <c r="F68" s="171" t="s">
        <v>60</v>
      </c>
      <c r="G68" s="171" t="s">
        <v>58</v>
      </c>
      <c r="H68" s="171" t="s">
        <v>43</v>
      </c>
      <c r="I68" s="168" t="s">
        <v>44</v>
      </c>
      <c r="J68" s="2" t="s">
        <v>45</v>
      </c>
      <c r="K68" s="2" t="s">
        <v>45</v>
      </c>
      <c r="L68" s="2" t="s">
        <v>45</v>
      </c>
      <c r="M68" s="2" t="s">
        <v>45</v>
      </c>
      <c r="N68" s="2" t="s">
        <v>45</v>
      </c>
      <c r="O68" s="2" t="s">
        <v>45</v>
      </c>
      <c r="P68" s="2" t="s">
        <v>45</v>
      </c>
      <c r="Q68" s="2" t="s">
        <v>45</v>
      </c>
      <c r="R68" s="2" t="s">
        <v>45</v>
      </c>
      <c r="S68" s="2" t="s">
        <v>45</v>
      </c>
      <c r="T68" s="2" t="s">
        <v>45</v>
      </c>
      <c r="U68" s="2" t="s">
        <v>45</v>
      </c>
      <c r="V68" s="2" t="s">
        <v>45</v>
      </c>
      <c r="W68" s="2" t="s">
        <v>45</v>
      </c>
      <c r="X68" s="2" t="s">
        <v>45</v>
      </c>
      <c r="Y68" s="2" t="s">
        <v>45</v>
      </c>
      <c r="Z68" s="2" t="s">
        <v>45</v>
      </c>
      <c r="AA68" s="2" t="s">
        <v>45</v>
      </c>
      <c r="AB68" s="2" t="s">
        <v>45</v>
      </c>
      <c r="AC68" s="2" t="s">
        <v>45</v>
      </c>
      <c r="AD68" s="2" t="s">
        <v>45</v>
      </c>
      <c r="AE68" s="2" t="s">
        <v>45</v>
      </c>
      <c r="AF68" s="2" t="s">
        <v>45</v>
      </c>
      <c r="AG68" s="2" t="s">
        <v>45</v>
      </c>
      <c r="AH68" s="2" t="s">
        <v>45</v>
      </c>
      <c r="AI68" s="2" t="s">
        <v>45</v>
      </c>
      <c r="AJ68" s="2" t="s">
        <v>45</v>
      </c>
      <c r="AK68" s="2" t="s">
        <v>45</v>
      </c>
      <c r="AL68" s="2" t="s">
        <v>45</v>
      </c>
      <c r="AM68" s="2" t="s">
        <v>45</v>
      </c>
      <c r="AN68" s="3" t="s">
        <v>45</v>
      </c>
    </row>
    <row r="69" spans="1:40" ht="12.75" x14ac:dyDescent="0.2">
      <c r="A69" s="4">
        <v>45870.704885937499</v>
      </c>
      <c r="B69" s="165" t="s">
        <v>130</v>
      </c>
      <c r="C69" s="171">
        <v>68</v>
      </c>
      <c r="D69" s="171" t="s">
        <v>49</v>
      </c>
      <c r="E69" s="171" t="s">
        <v>80</v>
      </c>
      <c r="F69" s="171" t="s">
        <v>60</v>
      </c>
      <c r="G69" s="171" t="s">
        <v>58</v>
      </c>
      <c r="H69" s="171" t="s">
        <v>43</v>
      </c>
      <c r="I69" s="169" t="s">
        <v>44</v>
      </c>
      <c r="J69" s="5" t="s">
        <v>45</v>
      </c>
      <c r="K69" s="5" t="s">
        <v>45</v>
      </c>
      <c r="L69" s="5" t="s">
        <v>45</v>
      </c>
      <c r="M69" s="5" t="s">
        <v>45</v>
      </c>
      <c r="N69" s="5" t="s">
        <v>45</v>
      </c>
      <c r="O69" s="5" t="s">
        <v>45</v>
      </c>
      <c r="P69" s="5" t="s">
        <v>45</v>
      </c>
      <c r="Q69" s="5" t="s">
        <v>45</v>
      </c>
      <c r="R69" s="5" t="s">
        <v>45</v>
      </c>
      <c r="S69" s="5" t="s">
        <v>45</v>
      </c>
      <c r="T69" s="5" t="s">
        <v>45</v>
      </c>
      <c r="U69" s="5" t="s">
        <v>45</v>
      </c>
      <c r="V69" s="5" t="s">
        <v>45</v>
      </c>
      <c r="W69" s="5" t="s">
        <v>45</v>
      </c>
      <c r="X69" s="5" t="s">
        <v>45</v>
      </c>
      <c r="Y69" s="5" t="s">
        <v>45</v>
      </c>
      <c r="Z69" s="5" t="s">
        <v>45</v>
      </c>
      <c r="AA69" s="5" t="s">
        <v>45</v>
      </c>
      <c r="AB69" s="5" t="s">
        <v>45</v>
      </c>
      <c r="AC69" s="5" t="s">
        <v>45</v>
      </c>
      <c r="AD69" s="5" t="s">
        <v>45</v>
      </c>
      <c r="AE69" s="5" t="s">
        <v>45</v>
      </c>
      <c r="AF69" s="5" t="s">
        <v>45</v>
      </c>
      <c r="AG69" s="5" t="s">
        <v>45</v>
      </c>
      <c r="AH69" s="5" t="s">
        <v>45</v>
      </c>
      <c r="AI69" s="5" t="s">
        <v>45</v>
      </c>
      <c r="AJ69" s="5" t="s">
        <v>45</v>
      </c>
      <c r="AK69" s="5" t="s">
        <v>45</v>
      </c>
      <c r="AL69" s="5" t="s">
        <v>45</v>
      </c>
      <c r="AM69" s="5" t="s">
        <v>45</v>
      </c>
      <c r="AN69" s="6" t="s">
        <v>45</v>
      </c>
    </row>
    <row r="70" spans="1:40" ht="12.75" x14ac:dyDescent="0.2">
      <c r="A70" s="1">
        <v>45870.708314131945</v>
      </c>
      <c r="B70" s="164" t="s">
        <v>131</v>
      </c>
      <c r="C70" s="171">
        <v>69</v>
      </c>
      <c r="D70" s="171" t="s">
        <v>49</v>
      </c>
      <c r="E70" s="171" t="s">
        <v>56</v>
      </c>
      <c r="F70" s="171" t="s">
        <v>57</v>
      </c>
      <c r="G70" s="171" t="s">
        <v>58</v>
      </c>
      <c r="H70" s="171" t="s">
        <v>43</v>
      </c>
      <c r="I70" s="168" t="s">
        <v>44</v>
      </c>
      <c r="J70" s="2" t="s">
        <v>45</v>
      </c>
      <c r="K70" s="2" t="s">
        <v>45</v>
      </c>
      <c r="L70" s="2" t="s">
        <v>45</v>
      </c>
      <c r="M70" s="2" t="s">
        <v>45</v>
      </c>
      <c r="N70" s="2" t="s">
        <v>45</v>
      </c>
      <c r="O70" s="2" t="s">
        <v>45</v>
      </c>
      <c r="P70" s="2" t="s">
        <v>45</v>
      </c>
      <c r="Q70" s="2" t="s">
        <v>45</v>
      </c>
      <c r="R70" s="2" t="s">
        <v>45</v>
      </c>
      <c r="S70" s="2" t="s">
        <v>45</v>
      </c>
      <c r="T70" s="2" t="s">
        <v>45</v>
      </c>
      <c r="U70" s="2" t="s">
        <v>45</v>
      </c>
      <c r="V70" s="2" t="s">
        <v>45</v>
      </c>
      <c r="W70" s="2" t="s">
        <v>45</v>
      </c>
      <c r="X70" s="2" t="s">
        <v>45</v>
      </c>
      <c r="Y70" s="2" t="s">
        <v>45</v>
      </c>
      <c r="Z70" s="2" t="s">
        <v>45</v>
      </c>
      <c r="AA70" s="2" t="s">
        <v>45</v>
      </c>
      <c r="AB70" s="2" t="s">
        <v>45</v>
      </c>
      <c r="AC70" s="2" t="s">
        <v>45</v>
      </c>
      <c r="AD70" s="2" t="s">
        <v>45</v>
      </c>
      <c r="AE70" s="2" t="s">
        <v>45</v>
      </c>
      <c r="AF70" s="2" t="s">
        <v>45</v>
      </c>
      <c r="AG70" s="2" t="s">
        <v>45</v>
      </c>
      <c r="AH70" s="2" t="s">
        <v>45</v>
      </c>
      <c r="AI70" s="2" t="s">
        <v>45</v>
      </c>
      <c r="AJ70" s="2" t="s">
        <v>45</v>
      </c>
      <c r="AK70" s="2" t="s">
        <v>45</v>
      </c>
      <c r="AL70" s="2" t="s">
        <v>45</v>
      </c>
      <c r="AM70" s="2" t="s">
        <v>45</v>
      </c>
      <c r="AN70" s="3" t="s">
        <v>45</v>
      </c>
    </row>
    <row r="71" spans="1:40" ht="12.75" x14ac:dyDescent="0.2">
      <c r="A71" s="4">
        <v>45870.711518217591</v>
      </c>
      <c r="B71" s="165" t="s">
        <v>132</v>
      </c>
      <c r="C71" s="171">
        <v>70</v>
      </c>
      <c r="D71" s="171" t="s">
        <v>49</v>
      </c>
      <c r="E71" s="171" t="s">
        <v>56</v>
      </c>
      <c r="F71" s="171" t="s">
        <v>60</v>
      </c>
      <c r="G71" s="171" t="s">
        <v>58</v>
      </c>
      <c r="H71" s="171" t="s">
        <v>43</v>
      </c>
      <c r="I71" s="169" t="s">
        <v>44</v>
      </c>
      <c r="J71" s="5" t="s">
        <v>46</v>
      </c>
      <c r="K71" s="5" t="s">
        <v>46</v>
      </c>
      <c r="L71" s="5" t="s">
        <v>46</v>
      </c>
      <c r="M71" s="5" t="s">
        <v>46</v>
      </c>
      <c r="N71" s="5" t="s">
        <v>46</v>
      </c>
      <c r="O71" s="5" t="s">
        <v>46</v>
      </c>
      <c r="P71" s="5" t="s">
        <v>46</v>
      </c>
      <c r="Q71" s="5" t="s">
        <v>46</v>
      </c>
      <c r="R71" s="5" t="s">
        <v>46</v>
      </c>
      <c r="S71" s="5" t="s">
        <v>46</v>
      </c>
      <c r="T71" s="5" t="s">
        <v>46</v>
      </c>
      <c r="U71" s="5" t="s">
        <v>46</v>
      </c>
      <c r="V71" s="5" t="s">
        <v>46</v>
      </c>
      <c r="W71" s="5" t="s">
        <v>46</v>
      </c>
      <c r="X71" s="5" t="s">
        <v>46</v>
      </c>
      <c r="Y71" s="5" t="s">
        <v>46</v>
      </c>
      <c r="Z71" s="5" t="s">
        <v>46</v>
      </c>
      <c r="AA71" s="5" t="s">
        <v>46</v>
      </c>
      <c r="AB71" s="5" t="s">
        <v>46</v>
      </c>
      <c r="AC71" s="5" t="s">
        <v>46</v>
      </c>
      <c r="AD71" s="5" t="s">
        <v>46</v>
      </c>
      <c r="AE71" s="5" t="s">
        <v>46</v>
      </c>
      <c r="AF71" s="5" t="s">
        <v>46</v>
      </c>
      <c r="AG71" s="5" t="s">
        <v>46</v>
      </c>
      <c r="AH71" s="5" t="s">
        <v>46</v>
      </c>
      <c r="AI71" s="5" t="s">
        <v>46</v>
      </c>
      <c r="AJ71" s="5" t="s">
        <v>46</v>
      </c>
      <c r="AK71" s="5" t="s">
        <v>46</v>
      </c>
      <c r="AL71" s="5" t="s">
        <v>46</v>
      </c>
      <c r="AM71" s="5" t="s">
        <v>46</v>
      </c>
      <c r="AN71" s="6" t="s">
        <v>46</v>
      </c>
    </row>
    <row r="72" spans="1:40" ht="12.75" x14ac:dyDescent="0.2">
      <c r="A72" s="1">
        <v>45870.715564768514</v>
      </c>
      <c r="B72" s="164" t="s">
        <v>133</v>
      </c>
      <c r="C72" s="171">
        <v>71</v>
      </c>
      <c r="D72" s="171" t="s">
        <v>49</v>
      </c>
      <c r="E72" s="171" t="s">
        <v>40</v>
      </c>
      <c r="F72" s="171" t="s">
        <v>60</v>
      </c>
      <c r="G72" s="171" t="s">
        <v>58</v>
      </c>
      <c r="H72" s="171" t="s">
        <v>43</v>
      </c>
      <c r="I72" s="168" t="s">
        <v>44</v>
      </c>
      <c r="J72" s="2" t="s">
        <v>45</v>
      </c>
      <c r="K72" s="2" t="s">
        <v>45</v>
      </c>
      <c r="L72" s="2" t="s">
        <v>45</v>
      </c>
      <c r="M72" s="2" t="s">
        <v>45</v>
      </c>
      <c r="N72" s="2" t="s">
        <v>45</v>
      </c>
      <c r="O72" s="2" t="s">
        <v>45</v>
      </c>
      <c r="P72" s="2" t="s">
        <v>47</v>
      </c>
      <c r="Q72" s="2" t="s">
        <v>46</v>
      </c>
      <c r="R72" s="2" t="s">
        <v>45</v>
      </c>
      <c r="S72" s="2" t="s">
        <v>45</v>
      </c>
      <c r="T72" s="2" t="s">
        <v>45</v>
      </c>
      <c r="U72" s="2" t="s">
        <v>45</v>
      </c>
      <c r="V72" s="2" t="s">
        <v>45</v>
      </c>
      <c r="W72" s="2" t="s">
        <v>45</v>
      </c>
      <c r="X72" s="2" t="s">
        <v>74</v>
      </c>
      <c r="Y72" s="2" t="s">
        <v>46</v>
      </c>
      <c r="Z72" s="2" t="s">
        <v>46</v>
      </c>
      <c r="AA72" s="2" t="s">
        <v>45</v>
      </c>
      <c r="AB72" s="2" t="s">
        <v>45</v>
      </c>
      <c r="AC72" s="2" t="s">
        <v>45</v>
      </c>
      <c r="AD72" s="2" t="s">
        <v>46</v>
      </c>
      <c r="AE72" s="2" t="s">
        <v>45</v>
      </c>
      <c r="AF72" s="2" t="s">
        <v>45</v>
      </c>
      <c r="AG72" s="2" t="s">
        <v>45</v>
      </c>
      <c r="AH72" s="2" t="s">
        <v>46</v>
      </c>
      <c r="AI72" s="2" t="s">
        <v>46</v>
      </c>
      <c r="AJ72" s="2" t="s">
        <v>46</v>
      </c>
      <c r="AK72" s="2" t="s">
        <v>45</v>
      </c>
      <c r="AL72" s="2" t="s">
        <v>71</v>
      </c>
      <c r="AM72" s="2" t="s">
        <v>46</v>
      </c>
      <c r="AN72" s="3" t="s">
        <v>46</v>
      </c>
    </row>
    <row r="73" spans="1:40" ht="12.75" x14ac:dyDescent="0.2">
      <c r="A73" s="4">
        <v>45870.730257037038</v>
      </c>
      <c r="B73" s="165" t="s">
        <v>134</v>
      </c>
      <c r="C73" s="171">
        <v>72</v>
      </c>
      <c r="D73" s="171" t="s">
        <v>49</v>
      </c>
      <c r="E73" s="171" t="s">
        <v>40</v>
      </c>
      <c r="F73" s="171" t="s">
        <v>41</v>
      </c>
      <c r="G73" s="171" t="s">
        <v>58</v>
      </c>
      <c r="H73" s="171" t="s">
        <v>43</v>
      </c>
      <c r="I73" s="169" t="s">
        <v>44</v>
      </c>
      <c r="J73" s="5" t="s">
        <v>45</v>
      </c>
      <c r="K73" s="5" t="s">
        <v>45</v>
      </c>
      <c r="L73" s="5" t="s">
        <v>45</v>
      </c>
      <c r="M73" s="5" t="s">
        <v>45</v>
      </c>
      <c r="N73" s="5" t="s">
        <v>45</v>
      </c>
      <c r="O73" s="5" t="s">
        <v>45</v>
      </c>
      <c r="P73" s="5" t="s">
        <v>45</v>
      </c>
      <c r="Q73" s="5" t="s">
        <v>45</v>
      </c>
      <c r="R73" s="5" t="s">
        <v>45</v>
      </c>
      <c r="S73" s="5" t="s">
        <v>45</v>
      </c>
      <c r="T73" s="5" t="s">
        <v>45</v>
      </c>
      <c r="U73" s="5" t="s">
        <v>45</v>
      </c>
      <c r="V73" s="5" t="s">
        <v>45</v>
      </c>
      <c r="W73" s="5" t="s">
        <v>45</v>
      </c>
      <c r="X73" s="5" t="s">
        <v>45</v>
      </c>
      <c r="Y73" s="5" t="s">
        <v>45</v>
      </c>
      <c r="Z73" s="5" t="s">
        <v>45</v>
      </c>
      <c r="AA73" s="5" t="s">
        <v>45</v>
      </c>
      <c r="AB73" s="5" t="s">
        <v>45</v>
      </c>
      <c r="AC73" s="5" t="s">
        <v>45</v>
      </c>
      <c r="AD73" s="5" t="s">
        <v>45</v>
      </c>
      <c r="AE73" s="5" t="s">
        <v>45</v>
      </c>
      <c r="AF73" s="5" t="s">
        <v>45</v>
      </c>
      <c r="AG73" s="5" t="s">
        <v>45</v>
      </c>
      <c r="AH73" s="5" t="s">
        <v>45</v>
      </c>
      <c r="AI73" s="5" t="s">
        <v>45</v>
      </c>
      <c r="AJ73" s="5" t="s">
        <v>45</v>
      </c>
      <c r="AK73" s="5" t="s">
        <v>45</v>
      </c>
      <c r="AL73" s="5" t="s">
        <v>45</v>
      </c>
      <c r="AM73" s="5" t="s">
        <v>45</v>
      </c>
      <c r="AN73" s="6" t="s">
        <v>45</v>
      </c>
    </row>
    <row r="74" spans="1:40" ht="12.75" x14ac:dyDescent="0.2">
      <c r="A74" s="1">
        <v>45870.74388800926</v>
      </c>
      <c r="B74" s="164" t="s">
        <v>135</v>
      </c>
      <c r="C74" s="171">
        <v>73</v>
      </c>
      <c r="D74" s="171" t="s">
        <v>49</v>
      </c>
      <c r="E74" s="171" t="s">
        <v>56</v>
      </c>
      <c r="F74" s="171" t="s">
        <v>41</v>
      </c>
      <c r="G74" s="171" t="s">
        <v>58</v>
      </c>
      <c r="H74" s="171" t="s">
        <v>43</v>
      </c>
      <c r="I74" s="168" t="s">
        <v>44</v>
      </c>
      <c r="J74" s="2" t="s">
        <v>45</v>
      </c>
      <c r="K74" s="2" t="s">
        <v>45</v>
      </c>
      <c r="L74" s="2" t="s">
        <v>45</v>
      </c>
      <c r="M74" s="2" t="s">
        <v>45</v>
      </c>
      <c r="N74" s="2" t="s">
        <v>45</v>
      </c>
      <c r="O74" s="2" t="s">
        <v>45</v>
      </c>
      <c r="P74" s="2" t="s">
        <v>45</v>
      </c>
      <c r="Q74" s="2" t="s">
        <v>45</v>
      </c>
      <c r="R74" s="2" t="s">
        <v>45</v>
      </c>
      <c r="S74" s="2" t="s">
        <v>45</v>
      </c>
      <c r="T74" s="2" t="s">
        <v>45</v>
      </c>
      <c r="U74" s="2" t="s">
        <v>45</v>
      </c>
      <c r="V74" s="2" t="s">
        <v>45</v>
      </c>
      <c r="W74" s="2" t="s">
        <v>45</v>
      </c>
      <c r="X74" s="2" t="s">
        <v>45</v>
      </c>
      <c r="Y74" s="2" t="s">
        <v>45</v>
      </c>
      <c r="Z74" s="2" t="s">
        <v>45</v>
      </c>
      <c r="AA74" s="2" t="s">
        <v>45</v>
      </c>
      <c r="AB74" s="2" t="s">
        <v>45</v>
      </c>
      <c r="AC74" s="2" t="s">
        <v>46</v>
      </c>
      <c r="AD74" s="2" t="s">
        <v>45</v>
      </c>
      <c r="AE74" s="2" t="s">
        <v>45</v>
      </c>
      <c r="AF74" s="2" t="s">
        <v>45</v>
      </c>
      <c r="AG74" s="2" t="s">
        <v>45</v>
      </c>
      <c r="AH74" s="2" t="s">
        <v>45</v>
      </c>
      <c r="AI74" s="2" t="s">
        <v>45</v>
      </c>
      <c r="AJ74" s="2" t="s">
        <v>45</v>
      </c>
      <c r="AK74" s="2" t="s">
        <v>45</v>
      </c>
      <c r="AL74" s="2" t="s">
        <v>45</v>
      </c>
      <c r="AM74" s="2" t="s">
        <v>45</v>
      </c>
      <c r="AN74" s="3" t="s">
        <v>45</v>
      </c>
    </row>
    <row r="75" spans="1:40" ht="12.75" x14ac:dyDescent="0.2">
      <c r="A75" s="4">
        <v>45870.745849756946</v>
      </c>
      <c r="B75" s="165" t="s">
        <v>136</v>
      </c>
      <c r="C75" s="171">
        <v>74</v>
      </c>
      <c r="D75" s="171" t="s">
        <v>49</v>
      </c>
      <c r="E75" s="171" t="s">
        <v>56</v>
      </c>
      <c r="F75" s="171" t="s">
        <v>60</v>
      </c>
      <c r="G75" s="171" t="s">
        <v>58</v>
      </c>
      <c r="H75" s="171" t="s">
        <v>43</v>
      </c>
      <c r="I75" s="169" t="s">
        <v>47</v>
      </c>
      <c r="J75" s="5" t="s">
        <v>47</v>
      </c>
      <c r="K75" s="5" t="s">
        <v>47</v>
      </c>
      <c r="L75" s="5" t="s">
        <v>47</v>
      </c>
      <c r="M75" s="5" t="s">
        <v>47</v>
      </c>
      <c r="N75" s="5" t="s">
        <v>47</v>
      </c>
      <c r="O75" s="5" t="s">
        <v>47</v>
      </c>
      <c r="P75" s="5" t="s">
        <v>47</v>
      </c>
      <c r="Q75" s="5" t="s">
        <v>47</v>
      </c>
      <c r="R75" s="5" t="s">
        <v>47</v>
      </c>
      <c r="S75" s="5" t="s">
        <v>47</v>
      </c>
      <c r="T75" s="5" t="s">
        <v>47</v>
      </c>
      <c r="U75" s="5" t="s">
        <v>47</v>
      </c>
      <c r="V75" s="5" t="s">
        <v>47</v>
      </c>
      <c r="W75" s="5" t="s">
        <v>47</v>
      </c>
      <c r="X75" s="5" t="s">
        <v>47</v>
      </c>
      <c r="Y75" s="5" t="s">
        <v>47</v>
      </c>
      <c r="Z75" s="5" t="s">
        <v>47</v>
      </c>
      <c r="AA75" s="5" t="s">
        <v>47</v>
      </c>
      <c r="AB75" s="5" t="s">
        <v>47</v>
      </c>
      <c r="AC75" s="5" t="s">
        <v>47</v>
      </c>
      <c r="AD75" s="5" t="s">
        <v>47</v>
      </c>
      <c r="AE75" s="5" t="s">
        <v>47</v>
      </c>
      <c r="AF75" s="5" t="s">
        <v>47</v>
      </c>
      <c r="AG75" s="5" t="s">
        <v>47</v>
      </c>
      <c r="AH75" s="5" t="s">
        <v>47</v>
      </c>
      <c r="AI75" s="5" t="s">
        <v>47</v>
      </c>
      <c r="AJ75" s="5" t="s">
        <v>47</v>
      </c>
      <c r="AK75" s="5" t="s">
        <v>47</v>
      </c>
      <c r="AL75" s="5" t="s">
        <v>47</v>
      </c>
      <c r="AM75" s="5" t="s">
        <v>47</v>
      </c>
      <c r="AN75" s="6" t="s">
        <v>47</v>
      </c>
    </row>
    <row r="76" spans="1:40" ht="12.75" x14ac:dyDescent="0.2">
      <c r="A76" s="1">
        <v>45870.748108275468</v>
      </c>
      <c r="B76" s="164" t="s">
        <v>137</v>
      </c>
      <c r="C76" s="171">
        <v>75</v>
      </c>
      <c r="D76" s="171" t="s">
        <v>49</v>
      </c>
      <c r="E76" s="171" t="s">
        <v>40</v>
      </c>
      <c r="F76" s="171" t="s">
        <v>60</v>
      </c>
      <c r="G76" s="171" t="s">
        <v>58</v>
      </c>
      <c r="H76" s="171" t="s">
        <v>43</v>
      </c>
      <c r="I76" s="168" t="s">
        <v>44</v>
      </c>
      <c r="J76" s="2" t="s">
        <v>45</v>
      </c>
      <c r="K76" s="2" t="s">
        <v>45</v>
      </c>
      <c r="L76" s="2" t="s">
        <v>45</v>
      </c>
      <c r="M76" s="2" t="s">
        <v>45</v>
      </c>
      <c r="N76" s="2" t="s">
        <v>45</v>
      </c>
      <c r="O76" s="2" t="s">
        <v>46</v>
      </c>
      <c r="P76" s="2" t="s">
        <v>46</v>
      </c>
      <c r="Q76" s="2" t="s">
        <v>46</v>
      </c>
      <c r="R76" s="2" t="s">
        <v>46</v>
      </c>
      <c r="S76" s="2" t="s">
        <v>46</v>
      </c>
      <c r="T76" s="2" t="s">
        <v>46</v>
      </c>
      <c r="U76" s="2" t="s">
        <v>46</v>
      </c>
      <c r="V76" s="2" t="s">
        <v>46</v>
      </c>
      <c r="W76" s="2" t="s">
        <v>46</v>
      </c>
      <c r="X76" s="2" t="s">
        <v>46</v>
      </c>
      <c r="Y76" s="2" t="s">
        <v>46</v>
      </c>
      <c r="Z76" s="2" t="s">
        <v>46</v>
      </c>
      <c r="AA76" s="2" t="s">
        <v>46</v>
      </c>
      <c r="AB76" s="2" t="s">
        <v>46</v>
      </c>
      <c r="AC76" s="2" t="s">
        <v>46</v>
      </c>
      <c r="AD76" s="2" t="s">
        <v>46</v>
      </c>
      <c r="AE76" s="2" t="s">
        <v>46</v>
      </c>
      <c r="AF76" s="2" t="s">
        <v>46</v>
      </c>
      <c r="AG76" s="2" t="s">
        <v>46</v>
      </c>
      <c r="AH76" s="2" t="s">
        <v>46</v>
      </c>
      <c r="AI76" s="2" t="s">
        <v>46</v>
      </c>
      <c r="AJ76" s="2" t="s">
        <v>46</v>
      </c>
      <c r="AK76" s="2" t="s">
        <v>46</v>
      </c>
      <c r="AL76" s="2" t="s">
        <v>46</v>
      </c>
      <c r="AM76" s="2" t="s">
        <v>46</v>
      </c>
      <c r="AN76" s="3" t="s">
        <v>46</v>
      </c>
    </row>
    <row r="77" spans="1:40" ht="12.75" x14ac:dyDescent="0.2">
      <c r="A77" s="4">
        <v>45870.750811203703</v>
      </c>
      <c r="B77" s="165" t="s">
        <v>138</v>
      </c>
      <c r="C77" s="171">
        <v>76</v>
      </c>
      <c r="D77" s="171" t="s">
        <v>49</v>
      </c>
      <c r="E77" s="171" t="s">
        <v>56</v>
      </c>
      <c r="F77" s="171" t="s">
        <v>41</v>
      </c>
      <c r="G77" s="171" t="s">
        <v>58</v>
      </c>
      <c r="H77" s="171" t="s">
        <v>43</v>
      </c>
      <c r="I77" s="169" t="s">
        <v>44</v>
      </c>
      <c r="J77" s="5" t="s">
        <v>46</v>
      </c>
      <c r="K77" s="5" t="s">
        <v>46</v>
      </c>
      <c r="L77" s="5" t="s">
        <v>46</v>
      </c>
      <c r="M77" s="5" t="s">
        <v>46</v>
      </c>
      <c r="N77" s="5" t="s">
        <v>46</v>
      </c>
      <c r="O77" s="5" t="s">
        <v>46</v>
      </c>
      <c r="P77" s="5" t="s">
        <v>46</v>
      </c>
      <c r="Q77" s="5" t="s">
        <v>46</v>
      </c>
      <c r="R77" s="5" t="s">
        <v>46</v>
      </c>
      <c r="S77" s="5" t="s">
        <v>46</v>
      </c>
      <c r="T77" s="5" t="s">
        <v>46</v>
      </c>
      <c r="U77" s="5" t="s">
        <v>46</v>
      </c>
      <c r="V77" s="5" t="s">
        <v>46</v>
      </c>
      <c r="W77" s="5" t="s">
        <v>46</v>
      </c>
      <c r="X77" s="5" t="s">
        <v>46</v>
      </c>
      <c r="Y77" s="5" t="s">
        <v>46</v>
      </c>
      <c r="Z77" s="5" t="s">
        <v>46</v>
      </c>
      <c r="AA77" s="5" t="s">
        <v>46</v>
      </c>
      <c r="AB77" s="5" t="s">
        <v>46</v>
      </c>
      <c r="AC77" s="5" t="s">
        <v>46</v>
      </c>
      <c r="AD77" s="5" t="s">
        <v>46</v>
      </c>
      <c r="AE77" s="5" t="s">
        <v>46</v>
      </c>
      <c r="AF77" s="5" t="s">
        <v>46</v>
      </c>
      <c r="AG77" s="5" t="s">
        <v>46</v>
      </c>
      <c r="AH77" s="5" t="s">
        <v>46</v>
      </c>
      <c r="AI77" s="5" t="s">
        <v>46</v>
      </c>
      <c r="AJ77" s="5" t="s">
        <v>46</v>
      </c>
      <c r="AK77" s="5" t="s">
        <v>46</v>
      </c>
      <c r="AL77" s="5" t="s">
        <v>46</v>
      </c>
      <c r="AM77" s="5" t="s">
        <v>46</v>
      </c>
      <c r="AN77" s="6" t="s">
        <v>46</v>
      </c>
    </row>
    <row r="78" spans="1:40" ht="12.75" x14ac:dyDescent="0.2">
      <c r="A78" s="1">
        <v>45870.750994490736</v>
      </c>
      <c r="B78" s="164" t="s">
        <v>139</v>
      </c>
      <c r="C78" s="171">
        <v>77</v>
      </c>
      <c r="D78" s="171" t="s">
        <v>49</v>
      </c>
      <c r="E78" s="171" t="s">
        <v>56</v>
      </c>
      <c r="F78" s="171" t="s">
        <v>41</v>
      </c>
      <c r="G78" s="171" t="s">
        <v>58</v>
      </c>
      <c r="H78" s="171" t="s">
        <v>43</v>
      </c>
      <c r="I78" s="168" t="s">
        <v>44</v>
      </c>
      <c r="J78" s="2" t="s">
        <v>46</v>
      </c>
      <c r="K78" s="2" t="s">
        <v>46</v>
      </c>
      <c r="L78" s="2" t="s">
        <v>46</v>
      </c>
      <c r="M78" s="2" t="s">
        <v>46</v>
      </c>
      <c r="N78" s="2" t="s">
        <v>46</v>
      </c>
      <c r="O78" s="2" t="s">
        <v>46</v>
      </c>
      <c r="P78" s="2" t="s">
        <v>46</v>
      </c>
      <c r="Q78" s="2" t="s">
        <v>46</v>
      </c>
      <c r="R78" s="2" t="s">
        <v>46</v>
      </c>
      <c r="S78" s="2" t="s">
        <v>46</v>
      </c>
      <c r="T78" s="2" t="s">
        <v>46</v>
      </c>
      <c r="U78" s="2" t="s">
        <v>46</v>
      </c>
      <c r="V78" s="2" t="s">
        <v>46</v>
      </c>
      <c r="W78" s="2" t="s">
        <v>46</v>
      </c>
      <c r="X78" s="2" t="s">
        <v>46</v>
      </c>
      <c r="Y78" s="2" t="s">
        <v>46</v>
      </c>
      <c r="Z78" s="2" t="s">
        <v>46</v>
      </c>
      <c r="AA78" s="2" t="s">
        <v>45</v>
      </c>
      <c r="AB78" s="2" t="s">
        <v>46</v>
      </c>
      <c r="AC78" s="2" t="s">
        <v>46</v>
      </c>
      <c r="AD78" s="2" t="s">
        <v>46</v>
      </c>
      <c r="AE78" s="2" t="s">
        <v>46</v>
      </c>
      <c r="AF78" s="2" t="s">
        <v>46</v>
      </c>
      <c r="AG78" s="2" t="s">
        <v>45</v>
      </c>
      <c r="AH78" s="2" t="s">
        <v>46</v>
      </c>
      <c r="AI78" s="2" t="s">
        <v>46</v>
      </c>
      <c r="AJ78" s="2" t="s">
        <v>46</v>
      </c>
      <c r="AK78" s="2" t="s">
        <v>46</v>
      </c>
      <c r="AL78" s="2" t="s">
        <v>46</v>
      </c>
      <c r="AM78" s="2" t="s">
        <v>46</v>
      </c>
      <c r="AN78" s="3" t="s">
        <v>46</v>
      </c>
    </row>
    <row r="79" spans="1:40" ht="12.75" x14ac:dyDescent="0.2">
      <c r="A79" s="4">
        <v>45870.757548784721</v>
      </c>
      <c r="B79" s="165" t="s">
        <v>140</v>
      </c>
      <c r="C79" s="171">
        <v>78</v>
      </c>
      <c r="D79" s="171" t="s">
        <v>49</v>
      </c>
      <c r="E79" s="171" t="s">
        <v>56</v>
      </c>
      <c r="F79" s="171" t="s">
        <v>41</v>
      </c>
      <c r="G79" s="171" t="s">
        <v>58</v>
      </c>
      <c r="H79" s="171" t="s">
        <v>43</v>
      </c>
      <c r="I79" s="169" t="s">
        <v>44</v>
      </c>
      <c r="J79" s="5" t="s">
        <v>45</v>
      </c>
      <c r="K79" s="5" t="s">
        <v>45</v>
      </c>
      <c r="L79" s="5" t="s">
        <v>45</v>
      </c>
      <c r="M79" s="5" t="s">
        <v>45</v>
      </c>
      <c r="N79" s="5" t="s">
        <v>45</v>
      </c>
      <c r="O79" s="5" t="s">
        <v>45</v>
      </c>
      <c r="P79" s="5" t="s">
        <v>45</v>
      </c>
      <c r="Q79" s="5" t="s">
        <v>45</v>
      </c>
      <c r="R79" s="5" t="s">
        <v>45</v>
      </c>
      <c r="S79" s="5" t="s">
        <v>45</v>
      </c>
      <c r="T79" s="5" t="s">
        <v>45</v>
      </c>
      <c r="U79" s="5" t="s">
        <v>47</v>
      </c>
      <c r="V79" s="5" t="s">
        <v>45</v>
      </c>
      <c r="W79" s="5" t="s">
        <v>45</v>
      </c>
      <c r="X79" s="5" t="s">
        <v>45</v>
      </c>
      <c r="Y79" s="5" t="s">
        <v>45</v>
      </c>
      <c r="Z79" s="5" t="s">
        <v>45</v>
      </c>
      <c r="AA79" s="5" t="s">
        <v>45</v>
      </c>
      <c r="AB79" s="5" t="s">
        <v>45</v>
      </c>
      <c r="AC79" s="5" t="s">
        <v>46</v>
      </c>
      <c r="AD79" s="5" t="s">
        <v>45</v>
      </c>
      <c r="AE79" s="5" t="s">
        <v>45</v>
      </c>
      <c r="AF79" s="5" t="s">
        <v>46</v>
      </c>
      <c r="AG79" s="5" t="s">
        <v>45</v>
      </c>
      <c r="AH79" s="5" t="s">
        <v>46</v>
      </c>
      <c r="AI79" s="5" t="s">
        <v>45</v>
      </c>
      <c r="AJ79" s="5" t="s">
        <v>45</v>
      </c>
      <c r="AK79" s="5" t="s">
        <v>45</v>
      </c>
      <c r="AL79" s="5" t="s">
        <v>45</v>
      </c>
      <c r="AM79" s="5" t="s">
        <v>45</v>
      </c>
      <c r="AN79" s="6" t="s">
        <v>45</v>
      </c>
    </row>
    <row r="80" spans="1:40" ht="12.75" x14ac:dyDescent="0.2">
      <c r="A80" s="1">
        <v>45870.758251620369</v>
      </c>
      <c r="B80" s="164" t="s">
        <v>141</v>
      </c>
      <c r="C80" s="171">
        <v>79</v>
      </c>
      <c r="D80" s="171" t="s">
        <v>49</v>
      </c>
      <c r="E80" s="171" t="s">
        <v>80</v>
      </c>
      <c r="F80" s="171" t="s">
        <v>60</v>
      </c>
      <c r="G80" s="171" t="s">
        <v>58</v>
      </c>
      <c r="H80" s="171" t="s">
        <v>43</v>
      </c>
      <c r="I80" s="168" t="s">
        <v>44</v>
      </c>
      <c r="J80" s="2" t="s">
        <v>46</v>
      </c>
      <c r="K80" s="2" t="s">
        <v>46</v>
      </c>
      <c r="L80" s="2" t="s">
        <v>46</v>
      </c>
      <c r="M80" s="2" t="s">
        <v>46</v>
      </c>
      <c r="N80" s="2" t="s">
        <v>46</v>
      </c>
      <c r="O80" s="2" t="s">
        <v>46</v>
      </c>
      <c r="P80" s="2" t="s">
        <v>45</v>
      </c>
      <c r="Q80" s="2" t="s">
        <v>46</v>
      </c>
      <c r="R80" s="2" t="s">
        <v>46</v>
      </c>
      <c r="S80" s="2" t="s">
        <v>46</v>
      </c>
      <c r="T80" s="2" t="s">
        <v>46</v>
      </c>
      <c r="U80" s="2" t="s">
        <v>46</v>
      </c>
      <c r="V80" s="2" t="s">
        <v>46</v>
      </c>
      <c r="W80" s="2" t="s">
        <v>46</v>
      </c>
      <c r="X80" s="2" t="s">
        <v>45</v>
      </c>
      <c r="Y80" s="2" t="s">
        <v>46</v>
      </c>
      <c r="Z80" s="2" t="s">
        <v>46</v>
      </c>
      <c r="AA80" s="2" t="s">
        <v>45</v>
      </c>
      <c r="AB80" s="2" t="s">
        <v>46</v>
      </c>
      <c r="AC80" s="2" t="s">
        <v>46</v>
      </c>
      <c r="AD80" s="2" t="s">
        <v>46</v>
      </c>
      <c r="AE80" s="2" t="s">
        <v>46</v>
      </c>
      <c r="AF80" s="2" t="s">
        <v>46</v>
      </c>
      <c r="AG80" s="2" t="s">
        <v>45</v>
      </c>
      <c r="AH80" s="2" t="s">
        <v>46</v>
      </c>
      <c r="AI80" s="2" t="s">
        <v>46</v>
      </c>
      <c r="AJ80" s="2" t="s">
        <v>46</v>
      </c>
      <c r="AK80" s="2" t="s">
        <v>46</v>
      </c>
      <c r="AL80" s="2" t="s">
        <v>45</v>
      </c>
      <c r="AM80" s="2" t="s">
        <v>46</v>
      </c>
      <c r="AN80" s="3" t="s">
        <v>46</v>
      </c>
    </row>
    <row r="81" spans="1:40" ht="12.75" x14ac:dyDescent="0.2">
      <c r="A81" s="4">
        <v>45870.767150486106</v>
      </c>
      <c r="B81" s="165" t="s">
        <v>142</v>
      </c>
      <c r="C81" s="171">
        <v>80</v>
      </c>
      <c r="D81" s="171" t="s">
        <v>39</v>
      </c>
      <c r="E81" s="171" t="s">
        <v>40</v>
      </c>
      <c r="F81" s="171" t="s">
        <v>60</v>
      </c>
      <c r="G81" s="171" t="s">
        <v>58</v>
      </c>
      <c r="H81" s="171" t="s">
        <v>51</v>
      </c>
      <c r="I81" s="169" t="s">
        <v>44</v>
      </c>
      <c r="J81" s="5" t="s">
        <v>45</v>
      </c>
      <c r="K81" s="5" t="s">
        <v>45</v>
      </c>
      <c r="L81" s="5" t="s">
        <v>45</v>
      </c>
      <c r="M81" s="5" t="s">
        <v>45</v>
      </c>
      <c r="N81" s="5" t="s">
        <v>45</v>
      </c>
      <c r="O81" s="5" t="s">
        <v>45</v>
      </c>
      <c r="P81" s="5" t="s">
        <v>45</v>
      </c>
      <c r="Q81" s="5" t="s">
        <v>45</v>
      </c>
      <c r="R81" s="5" t="s">
        <v>45</v>
      </c>
      <c r="S81" s="5" t="s">
        <v>45</v>
      </c>
      <c r="T81" s="5" t="s">
        <v>45</v>
      </c>
      <c r="U81" s="5" t="s">
        <v>45</v>
      </c>
      <c r="V81" s="5" t="s">
        <v>45</v>
      </c>
      <c r="W81" s="5" t="s">
        <v>45</v>
      </c>
      <c r="X81" s="5" t="s">
        <v>45</v>
      </c>
      <c r="Y81" s="5" t="s">
        <v>45</v>
      </c>
      <c r="Z81" s="5" t="s">
        <v>45</v>
      </c>
      <c r="AA81" s="5" t="s">
        <v>45</v>
      </c>
      <c r="AB81" s="5" t="s">
        <v>45</v>
      </c>
      <c r="AC81" s="5" t="s">
        <v>45</v>
      </c>
      <c r="AD81" s="5" t="s">
        <v>45</v>
      </c>
      <c r="AE81" s="5" t="s">
        <v>45</v>
      </c>
      <c r="AF81" s="5" t="s">
        <v>45</v>
      </c>
      <c r="AG81" s="5" t="s">
        <v>45</v>
      </c>
      <c r="AH81" s="5" t="s">
        <v>45</v>
      </c>
      <c r="AI81" s="5" t="s">
        <v>45</v>
      </c>
      <c r="AJ81" s="5" t="s">
        <v>45</v>
      </c>
      <c r="AK81" s="5" t="s">
        <v>45</v>
      </c>
      <c r="AL81" s="5" t="s">
        <v>45</v>
      </c>
      <c r="AM81" s="5" t="s">
        <v>45</v>
      </c>
      <c r="AN81" s="6" t="s">
        <v>45</v>
      </c>
    </row>
    <row r="82" spans="1:40" ht="12.75" x14ac:dyDescent="0.2">
      <c r="A82" s="1">
        <v>45870.77648565972</v>
      </c>
      <c r="B82" s="164" t="s">
        <v>143</v>
      </c>
      <c r="C82" s="171">
        <v>81</v>
      </c>
      <c r="D82" s="171" t="s">
        <v>49</v>
      </c>
      <c r="E82" s="171" t="s">
        <v>56</v>
      </c>
      <c r="F82" s="171" t="s">
        <v>41</v>
      </c>
      <c r="G82" s="171" t="s">
        <v>58</v>
      </c>
      <c r="H82" s="171" t="s">
        <v>43</v>
      </c>
      <c r="I82" s="168" t="s">
        <v>44</v>
      </c>
      <c r="J82" s="2" t="s">
        <v>45</v>
      </c>
      <c r="K82" s="2" t="s">
        <v>45</v>
      </c>
      <c r="L82" s="2" t="s">
        <v>45</v>
      </c>
      <c r="M82" s="2" t="s">
        <v>45</v>
      </c>
      <c r="N82" s="2" t="s">
        <v>45</v>
      </c>
      <c r="O82" s="2" t="s">
        <v>45</v>
      </c>
      <c r="P82" s="2" t="s">
        <v>45</v>
      </c>
      <c r="Q82" s="2" t="s">
        <v>45</v>
      </c>
      <c r="R82" s="2" t="s">
        <v>45</v>
      </c>
      <c r="S82" s="2" t="s">
        <v>45</v>
      </c>
      <c r="T82" s="2" t="s">
        <v>45</v>
      </c>
      <c r="U82" s="2" t="s">
        <v>45</v>
      </c>
      <c r="V82" s="2" t="s">
        <v>45</v>
      </c>
      <c r="W82" s="2" t="s">
        <v>46</v>
      </c>
      <c r="X82" s="2" t="s">
        <v>46</v>
      </c>
      <c r="Y82" s="2" t="s">
        <v>45</v>
      </c>
      <c r="Z82" s="2" t="s">
        <v>45</v>
      </c>
      <c r="AA82" s="2" t="s">
        <v>45</v>
      </c>
      <c r="AB82" s="2" t="s">
        <v>45</v>
      </c>
      <c r="AC82" s="2" t="s">
        <v>45</v>
      </c>
      <c r="AD82" s="2" t="s">
        <v>46</v>
      </c>
      <c r="AE82" s="2" t="s">
        <v>46</v>
      </c>
      <c r="AF82" s="2" t="s">
        <v>46</v>
      </c>
      <c r="AG82" s="2" t="s">
        <v>46</v>
      </c>
      <c r="AH82" s="2" t="s">
        <v>46</v>
      </c>
      <c r="AI82" s="2" t="s">
        <v>46</v>
      </c>
      <c r="AJ82" s="2" t="s">
        <v>46</v>
      </c>
      <c r="AK82" s="2" t="s">
        <v>46</v>
      </c>
      <c r="AL82" s="2" t="s">
        <v>46</v>
      </c>
      <c r="AM82" s="2" t="s">
        <v>46</v>
      </c>
      <c r="AN82" s="3" t="s">
        <v>46</v>
      </c>
    </row>
    <row r="83" spans="1:40" ht="12.75" x14ac:dyDescent="0.2">
      <c r="A83" s="4">
        <v>45870.779469039349</v>
      </c>
      <c r="B83" s="165" t="s">
        <v>144</v>
      </c>
      <c r="C83" s="171">
        <v>82</v>
      </c>
      <c r="D83" s="171" t="s">
        <v>49</v>
      </c>
      <c r="E83" s="171" t="s">
        <v>80</v>
      </c>
      <c r="F83" s="171" t="s">
        <v>41</v>
      </c>
      <c r="G83" s="171" t="s">
        <v>58</v>
      </c>
      <c r="H83" s="171" t="s">
        <v>43</v>
      </c>
      <c r="I83" s="169" t="s">
        <v>52</v>
      </c>
      <c r="J83" s="5" t="s">
        <v>46</v>
      </c>
      <c r="K83" s="5" t="s">
        <v>46</v>
      </c>
      <c r="L83" s="5" t="s">
        <v>46</v>
      </c>
      <c r="M83" s="5" t="s">
        <v>46</v>
      </c>
      <c r="N83" s="5" t="s">
        <v>46</v>
      </c>
      <c r="O83" s="5" t="s">
        <v>46</v>
      </c>
      <c r="P83" s="5" t="s">
        <v>47</v>
      </c>
      <c r="Q83" s="5" t="s">
        <v>46</v>
      </c>
      <c r="R83" s="5" t="s">
        <v>46</v>
      </c>
      <c r="S83" s="5" t="s">
        <v>46</v>
      </c>
      <c r="T83" s="5" t="s">
        <v>46</v>
      </c>
      <c r="U83" s="5" t="s">
        <v>46</v>
      </c>
      <c r="V83" s="5" t="s">
        <v>46</v>
      </c>
      <c r="W83" s="5" t="s">
        <v>46</v>
      </c>
      <c r="X83" s="5" t="s">
        <v>47</v>
      </c>
      <c r="Y83" s="5" t="s">
        <v>46</v>
      </c>
      <c r="Z83" s="5" t="s">
        <v>46</v>
      </c>
      <c r="AA83" s="5" t="s">
        <v>46</v>
      </c>
      <c r="AB83" s="5" t="s">
        <v>46</v>
      </c>
      <c r="AC83" s="5" t="s">
        <v>47</v>
      </c>
      <c r="AD83" s="5" t="s">
        <v>47</v>
      </c>
      <c r="AE83" s="5" t="s">
        <v>47</v>
      </c>
      <c r="AF83" s="5" t="s">
        <v>46</v>
      </c>
      <c r="AG83" s="5" t="s">
        <v>46</v>
      </c>
      <c r="AH83" s="5" t="s">
        <v>46</v>
      </c>
      <c r="AI83" s="5" t="s">
        <v>46</v>
      </c>
      <c r="AJ83" s="5" t="s">
        <v>46</v>
      </c>
      <c r="AK83" s="5" t="s">
        <v>46</v>
      </c>
      <c r="AL83" s="5" t="s">
        <v>47</v>
      </c>
      <c r="AM83" s="5" t="s">
        <v>47</v>
      </c>
      <c r="AN83" s="6" t="s">
        <v>47</v>
      </c>
    </row>
    <row r="84" spans="1:40" ht="12.75" x14ac:dyDescent="0.2">
      <c r="A84" s="1">
        <v>45870.798109374999</v>
      </c>
      <c r="B84" s="164" t="s">
        <v>145</v>
      </c>
      <c r="C84" s="171">
        <v>83</v>
      </c>
      <c r="D84" s="171" t="s">
        <v>49</v>
      </c>
      <c r="E84" s="171" t="s">
        <v>80</v>
      </c>
      <c r="F84" s="171" t="s">
        <v>57</v>
      </c>
      <c r="G84" s="171" t="s">
        <v>58</v>
      </c>
      <c r="H84" s="171" t="s">
        <v>43</v>
      </c>
      <c r="I84" s="168" t="s">
        <v>44</v>
      </c>
      <c r="J84" s="2" t="s">
        <v>46</v>
      </c>
      <c r="K84" s="2" t="s">
        <v>46</v>
      </c>
      <c r="L84" s="2" t="s">
        <v>46</v>
      </c>
      <c r="M84" s="2" t="s">
        <v>46</v>
      </c>
      <c r="N84" s="2" t="s">
        <v>46</v>
      </c>
      <c r="O84" s="2" t="s">
        <v>46</v>
      </c>
      <c r="P84" s="2" t="s">
        <v>46</v>
      </c>
      <c r="Q84" s="2" t="s">
        <v>46</v>
      </c>
      <c r="R84" s="2" t="s">
        <v>46</v>
      </c>
      <c r="S84" s="2" t="s">
        <v>46</v>
      </c>
      <c r="T84" s="2" t="s">
        <v>46</v>
      </c>
      <c r="U84" s="2" t="s">
        <v>46</v>
      </c>
      <c r="V84" s="2" t="s">
        <v>46</v>
      </c>
      <c r="W84" s="2" t="s">
        <v>45</v>
      </c>
      <c r="X84" s="2" t="s">
        <v>46</v>
      </c>
      <c r="Y84" s="2" t="s">
        <v>46</v>
      </c>
      <c r="Z84" s="2" t="s">
        <v>46</v>
      </c>
      <c r="AA84" s="2" t="s">
        <v>46</v>
      </c>
      <c r="AB84" s="2" t="s">
        <v>46</v>
      </c>
      <c r="AC84" s="2" t="s">
        <v>46</v>
      </c>
      <c r="AD84" s="2" t="s">
        <v>46</v>
      </c>
      <c r="AE84" s="2" t="s">
        <v>46</v>
      </c>
      <c r="AF84" s="2" t="s">
        <v>46</v>
      </c>
      <c r="AG84" s="2" t="s">
        <v>46</v>
      </c>
      <c r="AH84" s="2" t="s">
        <v>46</v>
      </c>
      <c r="AI84" s="2" t="s">
        <v>46</v>
      </c>
      <c r="AJ84" s="2" t="s">
        <v>46</v>
      </c>
      <c r="AK84" s="2" t="s">
        <v>46</v>
      </c>
      <c r="AL84" s="2" t="s">
        <v>45</v>
      </c>
      <c r="AM84" s="2" t="s">
        <v>46</v>
      </c>
      <c r="AN84" s="3" t="s">
        <v>46</v>
      </c>
    </row>
    <row r="85" spans="1:40" ht="12.75" x14ac:dyDescent="0.2">
      <c r="A85" s="4">
        <v>45870.803219189816</v>
      </c>
      <c r="B85" s="165" t="s">
        <v>146</v>
      </c>
      <c r="C85" s="171">
        <v>84</v>
      </c>
      <c r="D85" s="171" t="s">
        <v>49</v>
      </c>
      <c r="E85" s="171" t="s">
        <v>56</v>
      </c>
      <c r="F85" s="171" t="s">
        <v>60</v>
      </c>
      <c r="G85" s="171" t="s">
        <v>58</v>
      </c>
      <c r="H85" s="171" t="s">
        <v>43</v>
      </c>
      <c r="I85" s="169" t="s">
        <v>47</v>
      </c>
      <c r="J85" s="5" t="s">
        <v>47</v>
      </c>
      <c r="K85" s="5" t="s">
        <v>46</v>
      </c>
      <c r="L85" s="5" t="s">
        <v>46</v>
      </c>
      <c r="M85" s="5" t="s">
        <v>46</v>
      </c>
      <c r="N85" s="5" t="s">
        <v>47</v>
      </c>
      <c r="O85" s="5" t="s">
        <v>46</v>
      </c>
      <c r="P85" s="5" t="s">
        <v>46</v>
      </c>
      <c r="Q85" s="5" t="s">
        <v>46</v>
      </c>
      <c r="R85" s="5" t="s">
        <v>46</v>
      </c>
      <c r="S85" s="5" t="s">
        <v>46</v>
      </c>
      <c r="T85" s="5" t="s">
        <v>46</v>
      </c>
      <c r="U85" s="5" t="s">
        <v>46</v>
      </c>
      <c r="V85" s="5" t="s">
        <v>46</v>
      </c>
      <c r="W85" s="5" t="s">
        <v>46</v>
      </c>
      <c r="X85" s="5" t="s">
        <v>46</v>
      </c>
      <c r="Y85" s="5" t="s">
        <v>46</v>
      </c>
      <c r="Z85" s="5" t="s">
        <v>46</v>
      </c>
      <c r="AA85" s="5" t="s">
        <v>46</v>
      </c>
      <c r="AB85" s="5" t="s">
        <v>46</v>
      </c>
      <c r="AC85" s="5" t="s">
        <v>46</v>
      </c>
      <c r="AD85" s="5" t="s">
        <v>46</v>
      </c>
      <c r="AE85" s="5" t="s">
        <v>46</v>
      </c>
      <c r="AF85" s="5" t="s">
        <v>46</v>
      </c>
      <c r="AG85" s="5" t="s">
        <v>46</v>
      </c>
      <c r="AH85" s="5" t="s">
        <v>46</v>
      </c>
      <c r="AI85" s="5" t="s">
        <v>46</v>
      </c>
      <c r="AJ85" s="5" t="s">
        <v>46</v>
      </c>
      <c r="AK85" s="5" t="s">
        <v>46</v>
      </c>
      <c r="AL85" s="5" t="s">
        <v>46</v>
      </c>
      <c r="AM85" s="5" t="s">
        <v>46</v>
      </c>
      <c r="AN85" s="6" t="s">
        <v>46</v>
      </c>
    </row>
    <row r="86" spans="1:40" ht="12.75" x14ac:dyDescent="0.2">
      <c r="A86" s="1">
        <v>45870.804892361106</v>
      </c>
      <c r="B86" s="164" t="s">
        <v>147</v>
      </c>
      <c r="C86" s="171">
        <v>85</v>
      </c>
      <c r="D86" s="171" t="s">
        <v>49</v>
      </c>
      <c r="E86" s="171" t="s">
        <v>56</v>
      </c>
      <c r="F86" s="171" t="s">
        <v>41</v>
      </c>
      <c r="G86" s="171" t="s">
        <v>58</v>
      </c>
      <c r="H86" s="171" t="s">
        <v>43</v>
      </c>
      <c r="I86" s="168" t="s">
        <v>44</v>
      </c>
      <c r="J86" s="2" t="s">
        <v>45</v>
      </c>
      <c r="K86" s="2" t="s">
        <v>45</v>
      </c>
      <c r="L86" s="2" t="s">
        <v>45</v>
      </c>
      <c r="M86" s="2" t="s">
        <v>45</v>
      </c>
      <c r="N86" s="2" t="s">
        <v>45</v>
      </c>
      <c r="O86" s="2" t="s">
        <v>45</v>
      </c>
      <c r="P86" s="2" t="s">
        <v>45</v>
      </c>
      <c r="Q86" s="2" t="s">
        <v>45</v>
      </c>
      <c r="R86" s="2" t="s">
        <v>45</v>
      </c>
      <c r="S86" s="2" t="s">
        <v>45</v>
      </c>
      <c r="T86" s="2" t="s">
        <v>45</v>
      </c>
      <c r="U86" s="2" t="s">
        <v>45</v>
      </c>
      <c r="V86" s="2" t="s">
        <v>45</v>
      </c>
      <c r="W86" s="2" t="s">
        <v>45</v>
      </c>
      <c r="X86" s="2" t="s">
        <v>45</v>
      </c>
      <c r="Y86" s="2" t="s">
        <v>45</v>
      </c>
      <c r="Z86" s="2" t="s">
        <v>45</v>
      </c>
      <c r="AA86" s="2" t="s">
        <v>45</v>
      </c>
      <c r="AB86" s="2" t="s">
        <v>45</v>
      </c>
      <c r="AC86" s="2" t="s">
        <v>45</v>
      </c>
      <c r="AD86" s="2" t="s">
        <v>45</v>
      </c>
      <c r="AE86" s="2" t="s">
        <v>45</v>
      </c>
      <c r="AF86" s="2" t="s">
        <v>45</v>
      </c>
      <c r="AG86" s="2" t="s">
        <v>45</v>
      </c>
      <c r="AH86" s="2" t="s">
        <v>45</v>
      </c>
      <c r="AI86" s="2" t="s">
        <v>45</v>
      </c>
      <c r="AJ86" s="2" t="s">
        <v>45</v>
      </c>
      <c r="AK86" s="2" t="s">
        <v>45</v>
      </c>
      <c r="AL86" s="2" t="s">
        <v>45</v>
      </c>
      <c r="AM86" s="2" t="s">
        <v>45</v>
      </c>
      <c r="AN86" s="3" t="s">
        <v>45</v>
      </c>
    </row>
    <row r="87" spans="1:40" ht="12.75" x14ac:dyDescent="0.2">
      <c r="A87" s="4">
        <v>45870.807683761574</v>
      </c>
      <c r="B87" s="165" t="s">
        <v>148</v>
      </c>
      <c r="C87" s="171">
        <v>86</v>
      </c>
      <c r="D87" s="171" t="s">
        <v>49</v>
      </c>
      <c r="E87" s="171" t="s">
        <v>56</v>
      </c>
      <c r="F87" s="171" t="s">
        <v>41</v>
      </c>
      <c r="G87" s="171" t="s">
        <v>58</v>
      </c>
      <c r="H87" s="171" t="s">
        <v>43</v>
      </c>
      <c r="I87" s="169" t="s">
        <v>44</v>
      </c>
      <c r="J87" s="5" t="s">
        <v>45</v>
      </c>
      <c r="K87" s="5" t="s">
        <v>45</v>
      </c>
      <c r="L87" s="5" t="s">
        <v>45</v>
      </c>
      <c r="M87" s="5" t="s">
        <v>45</v>
      </c>
      <c r="N87" s="5" t="s">
        <v>45</v>
      </c>
      <c r="O87" s="5" t="s">
        <v>45</v>
      </c>
      <c r="P87" s="5" t="s">
        <v>45</v>
      </c>
      <c r="Q87" s="5" t="s">
        <v>45</v>
      </c>
      <c r="R87" s="5" t="s">
        <v>45</v>
      </c>
      <c r="S87" s="5" t="s">
        <v>46</v>
      </c>
      <c r="T87" s="5" t="s">
        <v>46</v>
      </c>
      <c r="U87" s="5" t="s">
        <v>46</v>
      </c>
      <c r="V87" s="5" t="s">
        <v>45</v>
      </c>
      <c r="W87" s="5" t="s">
        <v>45</v>
      </c>
      <c r="X87" s="5" t="s">
        <v>45</v>
      </c>
      <c r="Y87" s="5" t="s">
        <v>45</v>
      </c>
      <c r="Z87" s="5" t="s">
        <v>45</v>
      </c>
      <c r="AA87" s="5" t="s">
        <v>46</v>
      </c>
      <c r="AB87" s="5" t="s">
        <v>46</v>
      </c>
      <c r="AC87" s="5" t="s">
        <v>46</v>
      </c>
      <c r="AD87" s="5" t="s">
        <v>46</v>
      </c>
      <c r="AE87" s="5" t="s">
        <v>46</v>
      </c>
      <c r="AF87" s="5" t="s">
        <v>46</v>
      </c>
      <c r="AG87" s="5" t="s">
        <v>46</v>
      </c>
      <c r="AH87" s="5" t="s">
        <v>46</v>
      </c>
      <c r="AI87" s="5" t="s">
        <v>45</v>
      </c>
      <c r="AJ87" s="5" t="s">
        <v>45</v>
      </c>
      <c r="AK87" s="5" t="s">
        <v>45</v>
      </c>
      <c r="AL87" s="5" t="s">
        <v>46</v>
      </c>
      <c r="AM87" s="5" t="s">
        <v>45</v>
      </c>
      <c r="AN87" s="6" t="s">
        <v>45</v>
      </c>
    </row>
    <row r="88" spans="1:40" ht="12.75" x14ac:dyDescent="0.2">
      <c r="A88" s="1">
        <v>45870.813372210643</v>
      </c>
      <c r="B88" s="164" t="s">
        <v>149</v>
      </c>
      <c r="C88" s="171">
        <v>87</v>
      </c>
      <c r="D88" s="171" t="s">
        <v>49</v>
      </c>
      <c r="E88" s="171" t="s">
        <v>150</v>
      </c>
      <c r="F88" s="171" t="s">
        <v>60</v>
      </c>
      <c r="G88" s="171" t="s">
        <v>58</v>
      </c>
      <c r="H88" s="171" t="s">
        <v>43</v>
      </c>
      <c r="I88" s="168" t="s">
        <v>52</v>
      </c>
      <c r="J88" s="2" t="s">
        <v>74</v>
      </c>
      <c r="K88" s="2" t="s">
        <v>46</v>
      </c>
      <c r="L88" s="2" t="s">
        <v>46</v>
      </c>
      <c r="M88" s="2" t="s">
        <v>46</v>
      </c>
      <c r="N88" s="2" t="s">
        <v>46</v>
      </c>
      <c r="O88" s="2" t="s">
        <v>46</v>
      </c>
      <c r="P88" s="2" t="s">
        <v>46</v>
      </c>
      <c r="Q88" s="2" t="s">
        <v>46</v>
      </c>
      <c r="R88" s="2" t="s">
        <v>46</v>
      </c>
      <c r="S88" s="2" t="s">
        <v>46</v>
      </c>
      <c r="T88" s="2" t="s">
        <v>46</v>
      </c>
      <c r="U88" s="2" t="s">
        <v>46</v>
      </c>
      <c r="V88" s="2" t="s">
        <v>46</v>
      </c>
      <c r="W88" s="2" t="s">
        <v>46</v>
      </c>
      <c r="X88" s="2" t="s">
        <v>46</v>
      </c>
      <c r="Y88" s="2" t="s">
        <v>46</v>
      </c>
      <c r="Z88" s="2" t="s">
        <v>46</v>
      </c>
      <c r="AA88" s="2" t="s">
        <v>46</v>
      </c>
      <c r="AB88" s="2" t="s">
        <v>46</v>
      </c>
      <c r="AC88" s="2" t="s">
        <v>46</v>
      </c>
      <c r="AD88" s="2" t="s">
        <v>46</v>
      </c>
      <c r="AE88" s="2" t="s">
        <v>46</v>
      </c>
      <c r="AF88" s="2" t="s">
        <v>46</v>
      </c>
      <c r="AG88" s="2" t="s">
        <v>46</v>
      </c>
      <c r="AH88" s="2" t="s">
        <v>46</v>
      </c>
      <c r="AI88" s="2" t="s">
        <v>46</v>
      </c>
      <c r="AJ88" s="2" t="s">
        <v>46</v>
      </c>
      <c r="AK88" s="2" t="s">
        <v>46</v>
      </c>
      <c r="AL88" s="2" t="s">
        <v>46</v>
      </c>
      <c r="AM88" s="2" t="s">
        <v>46</v>
      </c>
      <c r="AN88" s="3" t="s">
        <v>46</v>
      </c>
    </row>
    <row r="89" spans="1:40" ht="12.75" x14ac:dyDescent="0.2">
      <c r="A89" s="4">
        <v>45870.823426597221</v>
      </c>
      <c r="B89" s="165" t="s">
        <v>151</v>
      </c>
      <c r="C89" s="171">
        <v>88</v>
      </c>
      <c r="D89" s="171" t="s">
        <v>49</v>
      </c>
      <c r="E89" s="171" t="s">
        <v>150</v>
      </c>
      <c r="F89" s="171" t="s">
        <v>57</v>
      </c>
      <c r="G89" s="171" t="s">
        <v>42</v>
      </c>
      <c r="H89" s="171" t="s">
        <v>43</v>
      </c>
      <c r="I89" s="169" t="s">
        <v>52</v>
      </c>
      <c r="J89" s="5" t="s">
        <v>46</v>
      </c>
      <c r="K89" s="5" t="s">
        <v>47</v>
      </c>
      <c r="L89" s="5" t="s">
        <v>45</v>
      </c>
      <c r="M89" s="5" t="s">
        <v>45</v>
      </c>
      <c r="N89" s="5" t="s">
        <v>46</v>
      </c>
      <c r="O89" s="5" t="s">
        <v>47</v>
      </c>
      <c r="P89" s="5" t="s">
        <v>47</v>
      </c>
      <c r="Q89" s="5" t="s">
        <v>46</v>
      </c>
      <c r="R89" s="5" t="s">
        <v>46</v>
      </c>
      <c r="S89" s="5" t="s">
        <v>46</v>
      </c>
      <c r="T89" s="5" t="s">
        <v>46</v>
      </c>
      <c r="U89" s="5" t="s">
        <v>46</v>
      </c>
      <c r="V89" s="5" t="s">
        <v>45</v>
      </c>
      <c r="W89" s="5" t="s">
        <v>45</v>
      </c>
      <c r="X89" s="5" t="s">
        <v>46</v>
      </c>
      <c r="Y89" s="5" t="s">
        <v>46</v>
      </c>
      <c r="Z89" s="5" t="s">
        <v>46</v>
      </c>
      <c r="AA89" s="5" t="s">
        <v>46</v>
      </c>
      <c r="AB89" s="5" t="s">
        <v>46</v>
      </c>
      <c r="AC89" s="5" t="s">
        <v>45</v>
      </c>
      <c r="AD89" s="5" t="s">
        <v>45</v>
      </c>
      <c r="AE89" s="5" t="s">
        <v>46</v>
      </c>
      <c r="AF89" s="5" t="s">
        <v>46</v>
      </c>
      <c r="AG89" s="5" t="s">
        <v>45</v>
      </c>
      <c r="AH89" s="5" t="s">
        <v>47</v>
      </c>
      <c r="AI89" s="5" t="s">
        <v>45</v>
      </c>
      <c r="AJ89" s="5" t="s">
        <v>46</v>
      </c>
      <c r="AK89" s="5" t="s">
        <v>45</v>
      </c>
      <c r="AL89" s="5" t="s">
        <v>46</v>
      </c>
      <c r="AM89" s="5" t="s">
        <v>46</v>
      </c>
      <c r="AN89" s="6" t="s">
        <v>46</v>
      </c>
    </row>
    <row r="90" spans="1:40" ht="12.75" x14ac:dyDescent="0.2">
      <c r="A90" s="1">
        <v>45870.861248125002</v>
      </c>
      <c r="B90" s="164" t="s">
        <v>152</v>
      </c>
      <c r="C90" s="171">
        <v>89</v>
      </c>
      <c r="D90" s="171" t="s">
        <v>49</v>
      </c>
      <c r="E90" s="171" t="s">
        <v>56</v>
      </c>
      <c r="F90" s="171" t="s">
        <v>57</v>
      </c>
      <c r="G90" s="171" t="s">
        <v>58</v>
      </c>
      <c r="H90" s="171" t="s">
        <v>43</v>
      </c>
      <c r="I90" s="168" t="s">
        <v>44</v>
      </c>
      <c r="J90" s="2" t="s">
        <v>45</v>
      </c>
      <c r="K90" s="2" t="s">
        <v>45</v>
      </c>
      <c r="L90" s="2" t="s">
        <v>46</v>
      </c>
      <c r="M90" s="2" t="s">
        <v>46</v>
      </c>
      <c r="N90" s="2" t="s">
        <v>46</v>
      </c>
      <c r="O90" s="2" t="s">
        <v>46</v>
      </c>
      <c r="P90" s="2" t="s">
        <v>46</v>
      </c>
      <c r="Q90" s="2" t="s">
        <v>46</v>
      </c>
      <c r="R90" s="2" t="s">
        <v>46</v>
      </c>
      <c r="S90" s="2" t="s">
        <v>46</v>
      </c>
      <c r="T90" s="2" t="s">
        <v>45</v>
      </c>
      <c r="U90" s="2" t="s">
        <v>46</v>
      </c>
      <c r="V90" s="2" t="s">
        <v>46</v>
      </c>
      <c r="W90" s="2" t="s">
        <v>46</v>
      </c>
      <c r="X90" s="2" t="s">
        <v>46</v>
      </c>
      <c r="Y90" s="2" t="s">
        <v>46</v>
      </c>
      <c r="Z90" s="2" t="s">
        <v>46</v>
      </c>
      <c r="AA90" s="2" t="s">
        <v>46</v>
      </c>
      <c r="AB90" s="2" t="s">
        <v>46</v>
      </c>
      <c r="AC90" s="2" t="s">
        <v>46</v>
      </c>
      <c r="AD90" s="2" t="s">
        <v>46</v>
      </c>
      <c r="AE90" s="2" t="s">
        <v>46</v>
      </c>
      <c r="AF90" s="2" t="s">
        <v>46</v>
      </c>
      <c r="AG90" s="2" t="s">
        <v>46</v>
      </c>
      <c r="AH90" s="2" t="s">
        <v>46</v>
      </c>
      <c r="AI90" s="2" t="s">
        <v>46</v>
      </c>
      <c r="AJ90" s="2" t="s">
        <v>46</v>
      </c>
      <c r="AK90" s="2" t="s">
        <v>46</v>
      </c>
      <c r="AL90" s="2" t="s">
        <v>46</v>
      </c>
      <c r="AM90" s="2" t="s">
        <v>47</v>
      </c>
      <c r="AN90" s="3" t="s">
        <v>46</v>
      </c>
    </row>
    <row r="91" spans="1:40" ht="12.75" x14ac:dyDescent="0.2">
      <c r="A91" s="4">
        <v>45871.300751261573</v>
      </c>
      <c r="B91" s="165" t="s">
        <v>153</v>
      </c>
      <c r="C91" s="171">
        <v>90</v>
      </c>
      <c r="D91" s="171" t="s">
        <v>49</v>
      </c>
      <c r="E91" s="171" t="s">
        <v>56</v>
      </c>
      <c r="F91" s="171" t="s">
        <v>60</v>
      </c>
      <c r="G91" s="171" t="s">
        <v>58</v>
      </c>
      <c r="H91" s="171" t="s">
        <v>43</v>
      </c>
      <c r="I91" s="169" t="s">
        <v>44</v>
      </c>
      <c r="J91" s="5" t="s">
        <v>45</v>
      </c>
      <c r="K91" s="5" t="s">
        <v>45</v>
      </c>
      <c r="L91" s="5" t="s">
        <v>45</v>
      </c>
      <c r="M91" s="5" t="s">
        <v>46</v>
      </c>
      <c r="N91" s="5" t="s">
        <v>46</v>
      </c>
      <c r="O91" s="5" t="s">
        <v>45</v>
      </c>
      <c r="P91" s="5" t="s">
        <v>47</v>
      </c>
      <c r="Q91" s="5" t="s">
        <v>47</v>
      </c>
      <c r="R91" s="5" t="s">
        <v>47</v>
      </c>
      <c r="S91" s="5" t="s">
        <v>47</v>
      </c>
      <c r="T91" s="5" t="s">
        <v>47</v>
      </c>
      <c r="U91" s="5" t="s">
        <v>47</v>
      </c>
      <c r="V91" s="5" t="s">
        <v>47</v>
      </c>
      <c r="W91" s="5" t="s">
        <v>47</v>
      </c>
      <c r="X91" s="5" t="s">
        <v>46</v>
      </c>
      <c r="Y91" s="5" t="s">
        <v>47</v>
      </c>
      <c r="Z91" s="5" t="s">
        <v>46</v>
      </c>
      <c r="AA91" s="5" t="s">
        <v>46</v>
      </c>
      <c r="AB91" s="5" t="s">
        <v>46</v>
      </c>
      <c r="AC91" s="5" t="s">
        <v>47</v>
      </c>
      <c r="AD91" s="5" t="s">
        <v>47</v>
      </c>
      <c r="AE91" s="5" t="s">
        <v>47</v>
      </c>
      <c r="AF91" s="5" t="s">
        <v>47</v>
      </c>
      <c r="AG91" s="5" t="s">
        <v>47</v>
      </c>
      <c r="AH91" s="5" t="s">
        <v>47</v>
      </c>
      <c r="AI91" s="5" t="s">
        <v>46</v>
      </c>
      <c r="AJ91" s="5" t="s">
        <v>47</v>
      </c>
      <c r="AK91" s="5" t="s">
        <v>46</v>
      </c>
      <c r="AL91" s="5" t="s">
        <v>47</v>
      </c>
      <c r="AM91" s="5" t="s">
        <v>46</v>
      </c>
      <c r="AN91" s="6" t="s">
        <v>47</v>
      </c>
    </row>
    <row r="92" spans="1:40" ht="12.75" x14ac:dyDescent="0.2">
      <c r="A92" s="1">
        <v>45871.384953530098</v>
      </c>
      <c r="B92" s="164" t="s">
        <v>154</v>
      </c>
      <c r="C92" s="171">
        <v>91</v>
      </c>
      <c r="D92" s="171" t="s">
        <v>49</v>
      </c>
      <c r="E92" s="171" t="s">
        <v>40</v>
      </c>
      <c r="F92" s="171" t="s">
        <v>60</v>
      </c>
      <c r="G92" s="171" t="s">
        <v>50</v>
      </c>
      <c r="H92" s="171" t="s">
        <v>43</v>
      </c>
      <c r="I92" s="168" t="s">
        <v>52</v>
      </c>
      <c r="J92" s="2" t="s">
        <v>46</v>
      </c>
      <c r="K92" s="2" t="s">
        <v>46</v>
      </c>
      <c r="L92" s="2" t="s">
        <v>46</v>
      </c>
      <c r="M92" s="2" t="s">
        <v>46</v>
      </c>
      <c r="N92" s="2" t="s">
        <v>46</v>
      </c>
      <c r="O92" s="2" t="s">
        <v>46</v>
      </c>
      <c r="P92" s="2" t="s">
        <v>46</v>
      </c>
      <c r="Q92" s="2" t="s">
        <v>46</v>
      </c>
      <c r="R92" s="2" t="s">
        <v>46</v>
      </c>
      <c r="S92" s="2" t="s">
        <v>46</v>
      </c>
      <c r="T92" s="2" t="s">
        <v>46</v>
      </c>
      <c r="U92" s="2" t="s">
        <v>46</v>
      </c>
      <c r="V92" s="2" t="s">
        <v>46</v>
      </c>
      <c r="W92" s="2" t="s">
        <v>46</v>
      </c>
      <c r="X92" s="2" t="s">
        <v>46</v>
      </c>
      <c r="Y92" s="2" t="s">
        <v>46</v>
      </c>
      <c r="Z92" s="2" t="s">
        <v>46</v>
      </c>
      <c r="AA92" s="2" t="s">
        <v>46</v>
      </c>
      <c r="AB92" s="2" t="s">
        <v>46</v>
      </c>
      <c r="AC92" s="2" t="s">
        <v>46</v>
      </c>
      <c r="AD92" s="2" t="s">
        <v>46</v>
      </c>
      <c r="AE92" s="2" t="s">
        <v>46</v>
      </c>
      <c r="AF92" s="2" t="s">
        <v>46</v>
      </c>
      <c r="AG92" s="2" t="s">
        <v>46</v>
      </c>
      <c r="AH92" s="2" t="s">
        <v>46</v>
      </c>
      <c r="AI92" s="2" t="s">
        <v>46</v>
      </c>
      <c r="AJ92" s="2" t="s">
        <v>46</v>
      </c>
      <c r="AK92" s="2" t="s">
        <v>46</v>
      </c>
      <c r="AL92" s="2" t="s">
        <v>46</v>
      </c>
      <c r="AM92" s="2" t="s">
        <v>46</v>
      </c>
      <c r="AN92" s="3" t="s">
        <v>46</v>
      </c>
    </row>
    <row r="93" spans="1:40" ht="12.75" x14ac:dyDescent="0.2">
      <c r="A93" s="4">
        <v>45871.407107997686</v>
      </c>
      <c r="B93" s="165" t="s">
        <v>155</v>
      </c>
      <c r="C93" s="171">
        <v>92</v>
      </c>
      <c r="D93" s="171" t="s">
        <v>49</v>
      </c>
      <c r="E93" s="171" t="s">
        <v>56</v>
      </c>
      <c r="F93" s="171" t="s">
        <v>60</v>
      </c>
      <c r="G93" s="171" t="s">
        <v>58</v>
      </c>
      <c r="H93" s="171" t="s">
        <v>43</v>
      </c>
      <c r="I93" s="169" t="s">
        <v>44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45</v>
      </c>
      <c r="P93" s="5" t="s">
        <v>46</v>
      </c>
      <c r="Q93" s="5" t="s">
        <v>46</v>
      </c>
      <c r="R93" s="5" t="s">
        <v>45</v>
      </c>
      <c r="S93" s="5" t="s">
        <v>45</v>
      </c>
      <c r="T93" s="5" t="s">
        <v>46</v>
      </c>
      <c r="U93" s="5" t="s">
        <v>46</v>
      </c>
      <c r="V93" s="5" t="s">
        <v>46</v>
      </c>
      <c r="W93" s="5" t="s">
        <v>45</v>
      </c>
      <c r="X93" s="5" t="s">
        <v>46</v>
      </c>
      <c r="Y93" s="5" t="s">
        <v>45</v>
      </c>
      <c r="Z93" s="5" t="s">
        <v>45</v>
      </c>
      <c r="AA93" s="5" t="s">
        <v>45</v>
      </c>
      <c r="AB93" s="5" t="s">
        <v>45</v>
      </c>
      <c r="AC93" s="5" t="s">
        <v>45</v>
      </c>
      <c r="AD93" s="5" t="s">
        <v>45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  <c r="AK93" s="5" t="s">
        <v>46</v>
      </c>
      <c r="AL93" s="5" t="s">
        <v>46</v>
      </c>
      <c r="AM93" s="5" t="s">
        <v>46</v>
      </c>
      <c r="AN93" s="6" t="s">
        <v>46</v>
      </c>
    </row>
    <row r="94" spans="1:40" ht="12.75" x14ac:dyDescent="0.2">
      <c r="A94" s="1">
        <v>45871.428604675923</v>
      </c>
      <c r="B94" s="164" t="s">
        <v>156</v>
      </c>
      <c r="C94" s="171">
        <v>93</v>
      </c>
      <c r="D94" s="171" t="s">
        <v>49</v>
      </c>
      <c r="E94" s="171" t="s">
        <v>56</v>
      </c>
      <c r="F94" s="171" t="s">
        <v>57</v>
      </c>
      <c r="G94" s="171" t="s">
        <v>58</v>
      </c>
      <c r="H94" s="171" t="s">
        <v>43</v>
      </c>
      <c r="I94" s="168" t="s">
        <v>44</v>
      </c>
      <c r="J94" s="2" t="s">
        <v>46</v>
      </c>
      <c r="K94" s="2" t="s">
        <v>46</v>
      </c>
      <c r="L94" s="2" t="s">
        <v>46</v>
      </c>
      <c r="M94" s="2" t="s">
        <v>46</v>
      </c>
      <c r="N94" s="2" t="s">
        <v>46</v>
      </c>
      <c r="O94" s="2" t="s">
        <v>46</v>
      </c>
      <c r="P94" s="2" t="s">
        <v>46</v>
      </c>
      <c r="Q94" s="2" t="s">
        <v>46</v>
      </c>
      <c r="R94" s="2" t="s">
        <v>46</v>
      </c>
      <c r="S94" s="2" t="s">
        <v>46</v>
      </c>
      <c r="T94" s="2" t="s">
        <v>46</v>
      </c>
      <c r="U94" s="2" t="s">
        <v>46</v>
      </c>
      <c r="V94" s="2" t="s">
        <v>46</v>
      </c>
      <c r="W94" s="2" t="s">
        <v>46</v>
      </c>
      <c r="X94" s="2" t="s">
        <v>46</v>
      </c>
      <c r="Y94" s="2" t="s">
        <v>46</v>
      </c>
      <c r="Z94" s="2" t="s">
        <v>46</v>
      </c>
      <c r="AA94" s="2" t="s">
        <v>46</v>
      </c>
      <c r="AB94" s="2" t="s">
        <v>46</v>
      </c>
      <c r="AC94" s="2" t="s">
        <v>46</v>
      </c>
      <c r="AD94" s="2" t="s">
        <v>46</v>
      </c>
      <c r="AE94" s="2" t="s">
        <v>46</v>
      </c>
      <c r="AF94" s="2" t="s">
        <v>46</v>
      </c>
      <c r="AG94" s="2" t="s">
        <v>46</v>
      </c>
      <c r="AH94" s="2" t="s">
        <v>46</v>
      </c>
      <c r="AI94" s="2" t="s">
        <v>46</v>
      </c>
      <c r="AJ94" s="2" t="s">
        <v>46</v>
      </c>
      <c r="AK94" s="2" t="s">
        <v>46</v>
      </c>
      <c r="AL94" s="2" t="s">
        <v>46</v>
      </c>
      <c r="AM94" s="2" t="s">
        <v>46</v>
      </c>
      <c r="AN94" s="3" t="s">
        <v>46</v>
      </c>
    </row>
    <row r="95" spans="1:40" ht="12.75" x14ac:dyDescent="0.2">
      <c r="A95" s="4">
        <v>45871.440111342592</v>
      </c>
      <c r="B95" s="165" t="s">
        <v>157</v>
      </c>
      <c r="C95" s="171">
        <v>94</v>
      </c>
      <c r="D95" s="171" t="s">
        <v>49</v>
      </c>
      <c r="E95" s="171" t="s">
        <v>56</v>
      </c>
      <c r="F95" s="171" t="s">
        <v>60</v>
      </c>
      <c r="G95" s="171" t="s">
        <v>58</v>
      </c>
      <c r="H95" s="171" t="s">
        <v>51</v>
      </c>
      <c r="I95" s="169" t="s">
        <v>52</v>
      </c>
      <c r="J95" s="5" t="s">
        <v>46</v>
      </c>
      <c r="K95" s="5" t="s">
        <v>46</v>
      </c>
      <c r="L95" s="5" t="s">
        <v>46</v>
      </c>
      <c r="M95" s="5" t="s">
        <v>46</v>
      </c>
      <c r="N95" s="5" t="s">
        <v>46</v>
      </c>
      <c r="O95" s="5" t="s">
        <v>46</v>
      </c>
      <c r="P95" s="5" t="s">
        <v>46</v>
      </c>
      <c r="Q95" s="5" t="s">
        <v>46</v>
      </c>
      <c r="R95" s="5" t="s">
        <v>46</v>
      </c>
      <c r="S95" s="5" t="s">
        <v>46</v>
      </c>
      <c r="T95" s="5" t="s">
        <v>46</v>
      </c>
      <c r="U95" s="5" t="s">
        <v>46</v>
      </c>
      <c r="V95" s="5" t="s">
        <v>46</v>
      </c>
      <c r="W95" s="5" t="s">
        <v>45</v>
      </c>
      <c r="X95" s="5" t="s">
        <v>45</v>
      </c>
      <c r="Y95" s="5" t="s">
        <v>45</v>
      </c>
      <c r="Z95" s="5" t="s">
        <v>46</v>
      </c>
      <c r="AA95" s="5" t="s">
        <v>45</v>
      </c>
      <c r="AB95" s="5" t="s">
        <v>46</v>
      </c>
      <c r="AC95" s="5" t="s">
        <v>46</v>
      </c>
      <c r="AD95" s="5" t="s">
        <v>46</v>
      </c>
      <c r="AE95" s="5" t="s">
        <v>46</v>
      </c>
      <c r="AF95" s="5" t="s">
        <v>46</v>
      </c>
      <c r="AG95" s="5" t="s">
        <v>46</v>
      </c>
      <c r="AH95" s="5" t="s">
        <v>46</v>
      </c>
      <c r="AI95" s="5" t="s">
        <v>46</v>
      </c>
      <c r="AJ95" s="5" t="s">
        <v>45</v>
      </c>
      <c r="AK95" s="5" t="s">
        <v>46</v>
      </c>
      <c r="AL95" s="5" t="s">
        <v>46</v>
      </c>
      <c r="AM95" s="5" t="s">
        <v>46</v>
      </c>
      <c r="AN95" s="6" t="s">
        <v>46</v>
      </c>
    </row>
    <row r="96" spans="1:40" ht="12.75" x14ac:dyDescent="0.2">
      <c r="A96" s="1">
        <v>45871.443912013885</v>
      </c>
      <c r="B96" s="164" t="s">
        <v>158</v>
      </c>
      <c r="C96" s="171">
        <v>95</v>
      </c>
      <c r="D96" s="171" t="s">
        <v>49</v>
      </c>
      <c r="E96" s="171" t="s">
        <v>56</v>
      </c>
      <c r="F96" s="171" t="s">
        <v>60</v>
      </c>
      <c r="G96" s="171" t="s">
        <v>58</v>
      </c>
      <c r="H96" s="171" t="s">
        <v>51</v>
      </c>
      <c r="I96" s="168" t="s">
        <v>44</v>
      </c>
      <c r="J96" s="2" t="s">
        <v>45</v>
      </c>
      <c r="K96" s="2" t="s">
        <v>45</v>
      </c>
      <c r="L96" s="2" t="s">
        <v>45</v>
      </c>
      <c r="M96" s="2" t="s">
        <v>45</v>
      </c>
      <c r="N96" s="2" t="s">
        <v>45</v>
      </c>
      <c r="O96" s="2" t="s">
        <v>45</v>
      </c>
      <c r="P96" s="2" t="s">
        <v>45</v>
      </c>
      <c r="Q96" s="2" t="s">
        <v>45</v>
      </c>
      <c r="R96" s="2" t="s">
        <v>45</v>
      </c>
      <c r="S96" s="2" t="s">
        <v>45</v>
      </c>
      <c r="T96" s="2" t="s">
        <v>45</v>
      </c>
      <c r="U96" s="2" t="s">
        <v>45</v>
      </c>
      <c r="V96" s="2" t="s">
        <v>45</v>
      </c>
      <c r="W96" s="2" t="s">
        <v>45</v>
      </c>
      <c r="X96" s="2" t="s">
        <v>45</v>
      </c>
      <c r="Y96" s="2" t="s">
        <v>45</v>
      </c>
      <c r="Z96" s="2" t="s">
        <v>45</v>
      </c>
      <c r="AA96" s="2" t="s">
        <v>45</v>
      </c>
      <c r="AB96" s="2" t="s">
        <v>45</v>
      </c>
      <c r="AC96" s="2" t="s">
        <v>45</v>
      </c>
      <c r="AD96" s="2" t="s">
        <v>45</v>
      </c>
      <c r="AE96" s="2" t="s">
        <v>45</v>
      </c>
      <c r="AF96" s="2" t="s">
        <v>45</v>
      </c>
      <c r="AG96" s="2" t="s">
        <v>45</v>
      </c>
      <c r="AH96" s="2" t="s">
        <v>45</v>
      </c>
      <c r="AI96" s="2" t="s">
        <v>45</v>
      </c>
      <c r="AJ96" s="2" t="s">
        <v>45</v>
      </c>
      <c r="AK96" s="2" t="s">
        <v>45</v>
      </c>
      <c r="AL96" s="2" t="s">
        <v>45</v>
      </c>
      <c r="AM96" s="2" t="s">
        <v>45</v>
      </c>
      <c r="AN96" s="3" t="s">
        <v>45</v>
      </c>
    </row>
    <row r="97" spans="1:40" ht="12.75" x14ac:dyDescent="0.2">
      <c r="A97" s="4">
        <v>45871.457351608798</v>
      </c>
      <c r="B97" s="165" t="s">
        <v>159</v>
      </c>
      <c r="C97" s="171">
        <v>96</v>
      </c>
      <c r="D97" s="171" t="s">
        <v>49</v>
      </c>
      <c r="E97" s="171" t="s">
        <v>56</v>
      </c>
      <c r="F97" s="171" t="s">
        <v>41</v>
      </c>
      <c r="G97" s="171" t="s">
        <v>58</v>
      </c>
      <c r="H97" s="171" t="s">
        <v>43</v>
      </c>
      <c r="I97" s="169" t="s">
        <v>44</v>
      </c>
      <c r="J97" s="5" t="s">
        <v>46</v>
      </c>
      <c r="K97" s="5" t="s">
        <v>45</v>
      </c>
      <c r="L97" s="5" t="s">
        <v>45</v>
      </c>
      <c r="M97" s="5" t="s">
        <v>45</v>
      </c>
      <c r="N97" s="5" t="s">
        <v>46</v>
      </c>
      <c r="O97" s="5" t="s">
        <v>45</v>
      </c>
      <c r="P97" s="5" t="s">
        <v>45</v>
      </c>
      <c r="Q97" s="5" t="s">
        <v>46</v>
      </c>
      <c r="R97" s="5" t="s">
        <v>46</v>
      </c>
      <c r="S97" s="5" t="s">
        <v>45</v>
      </c>
      <c r="T97" s="5" t="s">
        <v>45</v>
      </c>
      <c r="U97" s="5" t="s">
        <v>46</v>
      </c>
      <c r="V97" s="5" t="s">
        <v>45</v>
      </c>
      <c r="W97" s="5" t="s">
        <v>46</v>
      </c>
      <c r="X97" s="5" t="s">
        <v>45</v>
      </c>
      <c r="Y97" s="5" t="s">
        <v>46</v>
      </c>
      <c r="Z97" s="5" t="s">
        <v>45</v>
      </c>
      <c r="AA97" s="5" t="s">
        <v>45</v>
      </c>
      <c r="AB97" s="5" t="s">
        <v>45</v>
      </c>
      <c r="AC97" s="5" t="s">
        <v>45</v>
      </c>
      <c r="AD97" s="5" t="s">
        <v>45</v>
      </c>
      <c r="AE97" s="5" t="s">
        <v>45</v>
      </c>
      <c r="AF97" s="5" t="s">
        <v>46</v>
      </c>
      <c r="AG97" s="5" t="s">
        <v>45</v>
      </c>
      <c r="AH97" s="5" t="s">
        <v>45</v>
      </c>
      <c r="AI97" s="5" t="s">
        <v>45</v>
      </c>
      <c r="AJ97" s="5" t="s">
        <v>45</v>
      </c>
      <c r="AK97" s="5" t="s">
        <v>45</v>
      </c>
      <c r="AL97" s="5" t="s">
        <v>46</v>
      </c>
      <c r="AM97" s="5" t="s">
        <v>45</v>
      </c>
      <c r="AN97" s="6" t="s">
        <v>45</v>
      </c>
    </row>
    <row r="98" spans="1:40" ht="12.75" x14ac:dyDescent="0.2">
      <c r="A98" s="1">
        <v>45871.457629340279</v>
      </c>
      <c r="B98" s="164" t="s">
        <v>160</v>
      </c>
      <c r="C98" s="171">
        <v>97</v>
      </c>
      <c r="D98" s="171" t="s">
        <v>49</v>
      </c>
      <c r="E98" s="171" t="s">
        <v>56</v>
      </c>
      <c r="F98" s="171" t="s">
        <v>60</v>
      </c>
      <c r="G98" s="171" t="s">
        <v>58</v>
      </c>
      <c r="H98" s="171" t="s">
        <v>63</v>
      </c>
      <c r="I98" s="168" t="s">
        <v>44</v>
      </c>
      <c r="J98" s="2" t="s">
        <v>45</v>
      </c>
      <c r="K98" s="2" t="s">
        <v>45</v>
      </c>
      <c r="L98" s="2" t="s">
        <v>45</v>
      </c>
      <c r="M98" s="2" t="s">
        <v>45</v>
      </c>
      <c r="N98" s="2" t="s">
        <v>46</v>
      </c>
      <c r="O98" s="2" t="s">
        <v>47</v>
      </c>
      <c r="P98" s="2" t="s">
        <v>46</v>
      </c>
      <c r="Q98" s="2" t="s">
        <v>46</v>
      </c>
      <c r="R98" s="2" t="s">
        <v>47</v>
      </c>
      <c r="S98" s="2" t="s">
        <v>46</v>
      </c>
      <c r="T98" s="2" t="s">
        <v>46</v>
      </c>
      <c r="U98" s="2" t="s">
        <v>46</v>
      </c>
      <c r="V98" s="2" t="s">
        <v>46</v>
      </c>
      <c r="W98" s="2" t="s">
        <v>46</v>
      </c>
      <c r="X98" s="2" t="s">
        <v>46</v>
      </c>
      <c r="Y98" s="2" t="s">
        <v>46</v>
      </c>
      <c r="Z98" s="2" t="s">
        <v>46</v>
      </c>
      <c r="AA98" s="2" t="s">
        <v>46</v>
      </c>
      <c r="AB98" s="2" t="s">
        <v>46</v>
      </c>
      <c r="AC98" s="2" t="s">
        <v>47</v>
      </c>
      <c r="AD98" s="2" t="s">
        <v>46</v>
      </c>
      <c r="AE98" s="2" t="s">
        <v>46</v>
      </c>
      <c r="AF98" s="2" t="s">
        <v>46</v>
      </c>
      <c r="AG98" s="2" t="s">
        <v>46</v>
      </c>
      <c r="AH98" s="2" t="s">
        <v>46</v>
      </c>
      <c r="AI98" s="2" t="s">
        <v>46</v>
      </c>
      <c r="AJ98" s="2" t="s">
        <v>45</v>
      </c>
      <c r="AK98" s="2" t="s">
        <v>45</v>
      </c>
      <c r="AL98" s="2" t="s">
        <v>45</v>
      </c>
      <c r="AM98" s="2" t="s">
        <v>45</v>
      </c>
      <c r="AN98" s="3" t="s">
        <v>45</v>
      </c>
    </row>
    <row r="99" spans="1:40" ht="12.75" x14ac:dyDescent="0.2">
      <c r="A99" s="4">
        <v>45871.458801909721</v>
      </c>
      <c r="B99" s="165" t="s">
        <v>161</v>
      </c>
      <c r="C99" s="171">
        <v>98</v>
      </c>
      <c r="D99" s="171" t="s">
        <v>49</v>
      </c>
      <c r="E99" s="171" t="s">
        <v>56</v>
      </c>
      <c r="F99" s="171" t="s">
        <v>41</v>
      </c>
      <c r="G99" s="171" t="s">
        <v>50</v>
      </c>
      <c r="H99" s="171" t="s">
        <v>43</v>
      </c>
      <c r="I99" s="169" t="s">
        <v>44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45</v>
      </c>
      <c r="P99" s="5" t="s">
        <v>46</v>
      </c>
      <c r="Q99" s="5" t="s">
        <v>45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45</v>
      </c>
      <c r="Z99" s="5" t="s">
        <v>45</v>
      </c>
      <c r="AA99" s="5" t="s">
        <v>46</v>
      </c>
      <c r="AB99" s="5" t="s">
        <v>45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45</v>
      </c>
      <c r="AK99" s="5" t="s">
        <v>45</v>
      </c>
      <c r="AL99" s="5" t="s">
        <v>46</v>
      </c>
      <c r="AM99" s="5" t="s">
        <v>46</v>
      </c>
      <c r="AN99" s="6" t="s">
        <v>46</v>
      </c>
    </row>
    <row r="100" spans="1:40" ht="12.75" x14ac:dyDescent="0.2">
      <c r="A100" s="1">
        <v>45871.505336527778</v>
      </c>
      <c r="B100" s="164" t="s">
        <v>162</v>
      </c>
      <c r="C100" s="171">
        <v>99</v>
      </c>
      <c r="D100" s="171" t="s">
        <v>49</v>
      </c>
      <c r="E100" s="171" t="s">
        <v>80</v>
      </c>
      <c r="F100" s="171" t="s">
        <v>60</v>
      </c>
      <c r="G100" s="171" t="s">
        <v>58</v>
      </c>
      <c r="H100" s="171" t="s">
        <v>43</v>
      </c>
      <c r="I100" s="168" t="s">
        <v>52</v>
      </c>
      <c r="J100" s="2" t="s">
        <v>46</v>
      </c>
      <c r="K100" s="2" t="s">
        <v>46</v>
      </c>
      <c r="L100" s="2" t="s">
        <v>46</v>
      </c>
      <c r="M100" s="2" t="s">
        <v>46</v>
      </c>
      <c r="N100" s="2" t="s">
        <v>46</v>
      </c>
      <c r="O100" s="2" t="s">
        <v>46</v>
      </c>
      <c r="P100" s="2" t="s">
        <v>46</v>
      </c>
      <c r="Q100" s="2" t="s">
        <v>46</v>
      </c>
      <c r="R100" s="2" t="s">
        <v>46</v>
      </c>
      <c r="S100" s="2" t="s">
        <v>46</v>
      </c>
      <c r="T100" s="2" t="s">
        <v>46</v>
      </c>
      <c r="U100" s="2" t="s">
        <v>46</v>
      </c>
      <c r="V100" s="2" t="s">
        <v>46</v>
      </c>
      <c r="W100" s="2" t="s">
        <v>46</v>
      </c>
      <c r="X100" s="2" t="s">
        <v>46</v>
      </c>
      <c r="Y100" s="2" t="s">
        <v>46</v>
      </c>
      <c r="Z100" s="2" t="s">
        <v>46</v>
      </c>
      <c r="AA100" s="2" t="s">
        <v>46</v>
      </c>
      <c r="AB100" s="2" t="s">
        <v>46</v>
      </c>
      <c r="AC100" s="2" t="s">
        <v>46</v>
      </c>
      <c r="AD100" s="2" t="s">
        <v>46</v>
      </c>
      <c r="AE100" s="2" t="s">
        <v>46</v>
      </c>
      <c r="AF100" s="2" t="s">
        <v>46</v>
      </c>
      <c r="AG100" s="2" t="s">
        <v>46</v>
      </c>
      <c r="AH100" s="2" t="s">
        <v>46</v>
      </c>
      <c r="AI100" s="2" t="s">
        <v>46</v>
      </c>
      <c r="AJ100" s="2" t="s">
        <v>46</v>
      </c>
      <c r="AK100" s="2" t="s">
        <v>46</v>
      </c>
      <c r="AL100" s="2" t="s">
        <v>46</v>
      </c>
      <c r="AM100" s="2" t="s">
        <v>46</v>
      </c>
      <c r="AN100" s="3" t="s">
        <v>46</v>
      </c>
    </row>
    <row r="101" spans="1:40" ht="12.75" x14ac:dyDescent="0.2">
      <c r="A101" s="4">
        <v>45871.522240983795</v>
      </c>
      <c r="B101" s="165" t="s">
        <v>163</v>
      </c>
      <c r="C101" s="171">
        <v>100</v>
      </c>
      <c r="D101" s="171" t="s">
        <v>49</v>
      </c>
      <c r="E101" s="171" t="s">
        <v>40</v>
      </c>
      <c r="F101" s="171" t="s">
        <v>60</v>
      </c>
      <c r="G101" s="171" t="s">
        <v>50</v>
      </c>
      <c r="H101" s="171" t="s">
        <v>51</v>
      </c>
      <c r="I101" s="169" t="s">
        <v>52</v>
      </c>
      <c r="J101" s="5" t="s">
        <v>45</v>
      </c>
      <c r="K101" s="5" t="s">
        <v>46</v>
      </c>
      <c r="L101" s="5" t="s">
        <v>45</v>
      </c>
      <c r="M101" s="5" t="s">
        <v>46</v>
      </c>
      <c r="N101" s="5" t="s">
        <v>46</v>
      </c>
      <c r="O101" s="5" t="s">
        <v>46</v>
      </c>
      <c r="P101" s="5" t="s">
        <v>46</v>
      </c>
      <c r="Q101" s="5" t="s">
        <v>46</v>
      </c>
      <c r="R101" s="5" t="s">
        <v>47</v>
      </c>
      <c r="S101" s="5" t="s">
        <v>46</v>
      </c>
      <c r="T101" s="5" t="s">
        <v>45</v>
      </c>
      <c r="U101" s="5" t="s">
        <v>47</v>
      </c>
      <c r="V101" s="5" t="s">
        <v>46</v>
      </c>
      <c r="W101" s="5" t="s">
        <v>45</v>
      </c>
      <c r="X101" s="5" t="s">
        <v>47</v>
      </c>
      <c r="Y101" s="5" t="s">
        <v>47</v>
      </c>
      <c r="Z101" s="5" t="s">
        <v>45</v>
      </c>
      <c r="AA101" s="5" t="s">
        <v>46</v>
      </c>
      <c r="AB101" s="5" t="s">
        <v>46</v>
      </c>
      <c r="AC101" s="5" t="s">
        <v>47</v>
      </c>
      <c r="AD101" s="5" t="s">
        <v>47</v>
      </c>
      <c r="AE101" s="5" t="s">
        <v>46</v>
      </c>
      <c r="AF101" s="5" t="s">
        <v>47</v>
      </c>
      <c r="AG101" s="5" t="s">
        <v>46</v>
      </c>
      <c r="AH101" s="5" t="s">
        <v>46</v>
      </c>
      <c r="AI101" s="5" t="s">
        <v>45</v>
      </c>
      <c r="AJ101" s="5" t="s">
        <v>45</v>
      </c>
      <c r="AK101" s="5" t="s">
        <v>45</v>
      </c>
      <c r="AL101" s="5" t="s">
        <v>46</v>
      </c>
      <c r="AM101" s="5" t="s">
        <v>46</v>
      </c>
      <c r="AN101" s="6" t="s">
        <v>46</v>
      </c>
    </row>
    <row r="102" spans="1:40" ht="12.75" x14ac:dyDescent="0.2">
      <c r="A102" s="1">
        <v>45871.525907939817</v>
      </c>
      <c r="B102" s="164" t="s">
        <v>164</v>
      </c>
      <c r="C102" s="171">
        <v>101</v>
      </c>
      <c r="D102" s="171" t="s">
        <v>49</v>
      </c>
      <c r="E102" s="171" t="s">
        <v>80</v>
      </c>
      <c r="F102" s="171" t="s">
        <v>60</v>
      </c>
      <c r="G102" s="171" t="s">
        <v>58</v>
      </c>
      <c r="H102" s="171" t="s">
        <v>43</v>
      </c>
      <c r="I102" s="168" t="s">
        <v>44</v>
      </c>
      <c r="J102" s="2" t="s">
        <v>45</v>
      </c>
      <c r="K102" s="2" t="s">
        <v>45</v>
      </c>
      <c r="L102" s="2" t="s">
        <v>45</v>
      </c>
      <c r="M102" s="2" t="s">
        <v>45</v>
      </c>
      <c r="N102" s="2" t="s">
        <v>45</v>
      </c>
      <c r="O102" s="2" t="s">
        <v>45</v>
      </c>
      <c r="P102" s="2" t="s">
        <v>46</v>
      </c>
      <c r="Q102" s="2" t="s">
        <v>45</v>
      </c>
      <c r="R102" s="2" t="s">
        <v>47</v>
      </c>
      <c r="S102" s="2" t="s">
        <v>46</v>
      </c>
      <c r="T102" s="2" t="s">
        <v>46</v>
      </c>
      <c r="U102" s="2" t="s">
        <v>46</v>
      </c>
      <c r="V102" s="2" t="s">
        <v>45</v>
      </c>
      <c r="W102" s="2" t="s">
        <v>45</v>
      </c>
      <c r="X102" s="2" t="s">
        <v>46</v>
      </c>
      <c r="Y102" s="2" t="s">
        <v>46</v>
      </c>
      <c r="Z102" s="2" t="s">
        <v>45</v>
      </c>
      <c r="AA102" s="2" t="s">
        <v>45</v>
      </c>
      <c r="AB102" s="2" t="s">
        <v>46</v>
      </c>
      <c r="AC102" s="2" t="s">
        <v>45</v>
      </c>
      <c r="AD102" s="2" t="s">
        <v>45</v>
      </c>
      <c r="AE102" s="2" t="s">
        <v>45</v>
      </c>
      <c r="AF102" s="2" t="s">
        <v>46</v>
      </c>
      <c r="AG102" s="2" t="s">
        <v>45</v>
      </c>
      <c r="AH102" s="2" t="s">
        <v>45</v>
      </c>
      <c r="AI102" s="2" t="s">
        <v>45</v>
      </c>
      <c r="AJ102" s="2" t="s">
        <v>45</v>
      </c>
      <c r="AK102" s="2" t="s">
        <v>45</v>
      </c>
      <c r="AL102" s="2" t="s">
        <v>45</v>
      </c>
      <c r="AM102" s="2" t="s">
        <v>45</v>
      </c>
      <c r="AN102" s="3" t="s">
        <v>45</v>
      </c>
    </row>
    <row r="103" spans="1:40" ht="12.75" x14ac:dyDescent="0.2">
      <c r="A103" s="4">
        <v>45871.531704664347</v>
      </c>
      <c r="B103" s="165" t="s">
        <v>165</v>
      </c>
      <c r="C103" s="171">
        <v>102</v>
      </c>
      <c r="D103" s="171" t="s">
        <v>49</v>
      </c>
      <c r="E103" s="171" t="s">
        <v>80</v>
      </c>
      <c r="F103" s="171" t="s">
        <v>57</v>
      </c>
      <c r="G103" s="171" t="s">
        <v>58</v>
      </c>
      <c r="H103" s="171" t="s">
        <v>43</v>
      </c>
      <c r="I103" s="169" t="s">
        <v>52</v>
      </c>
      <c r="J103" s="5" t="s">
        <v>46</v>
      </c>
      <c r="K103" s="5" t="s">
        <v>46</v>
      </c>
      <c r="L103" s="5" t="s">
        <v>46</v>
      </c>
      <c r="M103" s="5" t="s">
        <v>46</v>
      </c>
      <c r="N103" s="5" t="s">
        <v>46</v>
      </c>
      <c r="O103" s="5" t="s">
        <v>46</v>
      </c>
      <c r="P103" s="5" t="s">
        <v>46</v>
      </c>
      <c r="Q103" s="5" t="s">
        <v>46</v>
      </c>
      <c r="R103" s="5" t="s">
        <v>46</v>
      </c>
      <c r="S103" s="5" t="s">
        <v>46</v>
      </c>
      <c r="T103" s="5" t="s">
        <v>46</v>
      </c>
      <c r="U103" s="5" t="s">
        <v>46</v>
      </c>
      <c r="V103" s="5" t="s">
        <v>46</v>
      </c>
      <c r="W103" s="5" t="s">
        <v>46</v>
      </c>
      <c r="X103" s="5" t="s">
        <v>46</v>
      </c>
      <c r="Y103" s="5" t="s">
        <v>46</v>
      </c>
      <c r="Z103" s="5" t="s">
        <v>46</v>
      </c>
      <c r="AA103" s="5" t="s">
        <v>46</v>
      </c>
      <c r="AB103" s="5" t="s">
        <v>46</v>
      </c>
      <c r="AC103" s="5" t="s">
        <v>46</v>
      </c>
      <c r="AD103" s="5" t="s">
        <v>46</v>
      </c>
      <c r="AE103" s="5" t="s">
        <v>46</v>
      </c>
      <c r="AF103" s="5" t="s">
        <v>46</v>
      </c>
      <c r="AG103" s="5" t="s">
        <v>46</v>
      </c>
      <c r="AH103" s="5" t="s">
        <v>46</v>
      </c>
      <c r="AI103" s="5" t="s">
        <v>46</v>
      </c>
      <c r="AJ103" s="5" t="s">
        <v>46</v>
      </c>
      <c r="AK103" s="5" t="s">
        <v>46</v>
      </c>
      <c r="AL103" s="5" t="s">
        <v>46</v>
      </c>
      <c r="AM103" s="5" t="s">
        <v>46</v>
      </c>
      <c r="AN103" s="6" t="s">
        <v>46</v>
      </c>
    </row>
    <row r="104" spans="1:40" ht="12.75" x14ac:dyDescent="0.2">
      <c r="A104" s="1">
        <v>45871.581774456019</v>
      </c>
      <c r="B104" s="164" t="s">
        <v>166</v>
      </c>
      <c r="C104" s="171">
        <v>103</v>
      </c>
      <c r="D104" s="171" t="s">
        <v>49</v>
      </c>
      <c r="E104" s="171" t="s">
        <v>56</v>
      </c>
      <c r="F104" s="171" t="s">
        <v>41</v>
      </c>
      <c r="G104" s="171" t="s">
        <v>58</v>
      </c>
      <c r="H104" s="171" t="s">
        <v>43</v>
      </c>
      <c r="I104" s="168" t="s">
        <v>44</v>
      </c>
      <c r="J104" s="2" t="s">
        <v>45</v>
      </c>
      <c r="K104" s="2" t="s">
        <v>45</v>
      </c>
      <c r="L104" s="2" t="s">
        <v>45</v>
      </c>
      <c r="M104" s="2" t="s">
        <v>45</v>
      </c>
      <c r="N104" s="2" t="s">
        <v>45</v>
      </c>
      <c r="O104" s="2" t="s">
        <v>45</v>
      </c>
      <c r="P104" s="2" t="s">
        <v>45</v>
      </c>
      <c r="Q104" s="2" t="s">
        <v>45</v>
      </c>
      <c r="R104" s="2" t="s">
        <v>45</v>
      </c>
      <c r="S104" s="2" t="s">
        <v>45</v>
      </c>
      <c r="T104" s="2" t="s">
        <v>45</v>
      </c>
      <c r="U104" s="2" t="s">
        <v>45</v>
      </c>
      <c r="V104" s="2" t="s">
        <v>45</v>
      </c>
      <c r="W104" s="2" t="s">
        <v>45</v>
      </c>
      <c r="X104" s="2" t="s">
        <v>45</v>
      </c>
      <c r="Y104" s="2" t="s">
        <v>45</v>
      </c>
      <c r="Z104" s="2" t="s">
        <v>45</v>
      </c>
      <c r="AA104" s="2" t="s">
        <v>45</v>
      </c>
      <c r="AB104" s="2" t="s">
        <v>45</v>
      </c>
      <c r="AC104" s="2" t="s">
        <v>45</v>
      </c>
      <c r="AD104" s="2" t="s">
        <v>45</v>
      </c>
      <c r="AE104" s="2" t="s">
        <v>45</v>
      </c>
      <c r="AF104" s="2" t="s">
        <v>46</v>
      </c>
      <c r="AG104" s="2" t="s">
        <v>46</v>
      </c>
      <c r="AH104" s="2" t="s">
        <v>46</v>
      </c>
      <c r="AI104" s="2" t="s">
        <v>46</v>
      </c>
      <c r="AJ104" s="2" t="s">
        <v>45</v>
      </c>
      <c r="AK104" s="2" t="s">
        <v>45</v>
      </c>
      <c r="AL104" s="2" t="s">
        <v>71</v>
      </c>
      <c r="AM104" s="2" t="s">
        <v>46</v>
      </c>
      <c r="AN104" s="3" t="s">
        <v>46</v>
      </c>
    </row>
    <row r="105" spans="1:40" ht="12.75" x14ac:dyDescent="0.2">
      <c r="A105" s="4">
        <v>45872.542271539351</v>
      </c>
      <c r="B105" s="165" t="s">
        <v>167</v>
      </c>
      <c r="C105" s="171">
        <v>104</v>
      </c>
      <c r="D105" s="171" t="s">
        <v>49</v>
      </c>
      <c r="E105" s="171" t="s">
        <v>56</v>
      </c>
      <c r="F105" s="171" t="s">
        <v>41</v>
      </c>
      <c r="G105" s="171" t="s">
        <v>58</v>
      </c>
      <c r="H105" s="171" t="s">
        <v>43</v>
      </c>
      <c r="I105" s="169" t="s">
        <v>44</v>
      </c>
      <c r="J105" s="5" t="s">
        <v>45</v>
      </c>
      <c r="K105" s="5" t="s">
        <v>45</v>
      </c>
      <c r="L105" s="5" t="s">
        <v>45</v>
      </c>
      <c r="M105" s="5" t="s">
        <v>45</v>
      </c>
      <c r="N105" s="5" t="s">
        <v>45</v>
      </c>
      <c r="O105" s="5" t="s">
        <v>45</v>
      </c>
      <c r="P105" s="5" t="s">
        <v>45</v>
      </c>
      <c r="Q105" s="5" t="s">
        <v>45</v>
      </c>
      <c r="R105" s="5" t="s">
        <v>45</v>
      </c>
      <c r="S105" s="5" t="s">
        <v>45</v>
      </c>
      <c r="T105" s="5" t="s">
        <v>45</v>
      </c>
      <c r="U105" s="5" t="s">
        <v>45</v>
      </c>
      <c r="V105" s="5" t="s">
        <v>45</v>
      </c>
      <c r="W105" s="5" t="s">
        <v>45</v>
      </c>
      <c r="X105" s="5" t="s">
        <v>45</v>
      </c>
      <c r="Y105" s="5" t="s">
        <v>45</v>
      </c>
      <c r="Z105" s="5" t="s">
        <v>45</v>
      </c>
      <c r="AA105" s="5" t="s">
        <v>45</v>
      </c>
      <c r="AB105" s="5" t="s">
        <v>45</v>
      </c>
      <c r="AC105" s="5" t="s">
        <v>45</v>
      </c>
      <c r="AD105" s="5" t="s">
        <v>45</v>
      </c>
      <c r="AE105" s="5" t="s">
        <v>45</v>
      </c>
      <c r="AF105" s="5" t="s">
        <v>45</v>
      </c>
      <c r="AG105" s="5" t="s">
        <v>45</v>
      </c>
      <c r="AH105" s="5" t="s">
        <v>45</v>
      </c>
      <c r="AI105" s="5" t="s">
        <v>45</v>
      </c>
      <c r="AJ105" s="5" t="s">
        <v>45</v>
      </c>
      <c r="AK105" s="5" t="s">
        <v>45</v>
      </c>
      <c r="AL105" s="5" t="s">
        <v>46</v>
      </c>
      <c r="AM105" s="5" t="s">
        <v>46</v>
      </c>
      <c r="AN105" s="6" t="s">
        <v>45</v>
      </c>
    </row>
    <row r="106" spans="1:40" ht="12.75" x14ac:dyDescent="0.2">
      <c r="A106" s="7">
        <v>45872.920943206016</v>
      </c>
      <c r="B106" s="166" t="s">
        <v>168</v>
      </c>
      <c r="C106" s="171">
        <v>105</v>
      </c>
      <c r="D106" s="171" t="s">
        <v>49</v>
      </c>
      <c r="E106" s="171" t="s">
        <v>80</v>
      </c>
      <c r="F106" s="171" t="s">
        <v>60</v>
      </c>
      <c r="G106" s="171" t="s">
        <v>58</v>
      </c>
      <c r="H106" s="171" t="s">
        <v>43</v>
      </c>
      <c r="I106" s="170" t="s">
        <v>44</v>
      </c>
      <c r="J106" s="8" t="s">
        <v>46</v>
      </c>
      <c r="K106" s="8" t="s">
        <v>45</v>
      </c>
      <c r="L106" s="8" t="s">
        <v>46</v>
      </c>
      <c r="M106" s="8" t="s">
        <v>46</v>
      </c>
      <c r="N106" s="8" t="s">
        <v>46</v>
      </c>
      <c r="O106" s="8" t="s">
        <v>46</v>
      </c>
      <c r="P106" s="8" t="s">
        <v>47</v>
      </c>
      <c r="Q106" s="8" t="s">
        <v>46</v>
      </c>
      <c r="R106" s="8" t="s">
        <v>46</v>
      </c>
      <c r="S106" s="8" t="s">
        <v>46</v>
      </c>
      <c r="T106" s="8" t="s">
        <v>46</v>
      </c>
      <c r="U106" s="8" t="s">
        <v>46</v>
      </c>
      <c r="V106" s="8" t="s">
        <v>46</v>
      </c>
      <c r="W106" s="8" t="s">
        <v>46</v>
      </c>
      <c r="X106" s="8" t="s">
        <v>46</v>
      </c>
      <c r="Y106" s="8" t="s">
        <v>46</v>
      </c>
      <c r="Z106" s="8" t="s">
        <v>46</v>
      </c>
      <c r="AA106" s="8" t="s">
        <v>46</v>
      </c>
      <c r="AB106" s="8" t="s">
        <v>46</v>
      </c>
      <c r="AC106" s="8" t="s">
        <v>46</v>
      </c>
      <c r="AD106" s="8" t="s">
        <v>46</v>
      </c>
      <c r="AE106" s="8" t="s">
        <v>46</v>
      </c>
      <c r="AF106" s="8" t="s">
        <v>46</v>
      </c>
      <c r="AG106" s="8" t="s">
        <v>46</v>
      </c>
      <c r="AH106" s="8" t="s">
        <v>71</v>
      </c>
      <c r="AI106" s="8" t="s">
        <v>46</v>
      </c>
      <c r="AJ106" s="8" t="s">
        <v>46</v>
      </c>
      <c r="AK106" s="8" t="s">
        <v>46</v>
      </c>
      <c r="AL106" s="8" t="s">
        <v>46</v>
      </c>
      <c r="AM106" s="8" t="s">
        <v>46</v>
      </c>
      <c r="AN106" s="9" t="s">
        <v>46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0DB6-C66F-4709-973E-789B377594A2}">
  <dimension ref="A1:BS149"/>
  <sheetViews>
    <sheetView topLeftCell="BI1" workbookViewId="0">
      <pane ySplit="1" topLeftCell="A14" activePane="bottomLeft" state="frozen"/>
      <selection pane="bottomLeft" activeCell="BQ109" sqref="BQ109"/>
    </sheetView>
  </sheetViews>
  <sheetFormatPr defaultColWidth="12.5703125" defaultRowHeight="12.75" x14ac:dyDescent="0.2"/>
  <cols>
    <col min="1" max="5" width="18.85546875" customWidth="1"/>
    <col min="6" max="6" width="15.28515625" customWidth="1"/>
    <col min="7" max="7" width="22.7109375" customWidth="1"/>
    <col min="8" max="8" width="23.5703125" customWidth="1"/>
    <col min="9" max="9" width="13.28515625" style="12" customWidth="1"/>
    <col min="10" max="10" width="23.7109375" customWidth="1"/>
    <col min="11" max="11" width="13.140625" style="12" customWidth="1"/>
    <col min="12" max="12" width="26.28515625" customWidth="1"/>
    <col min="13" max="13" width="10.42578125" style="12" customWidth="1"/>
    <col min="14" max="14" width="24.42578125" customWidth="1"/>
    <col min="15" max="15" width="13.140625" style="12" customWidth="1"/>
    <col min="16" max="16" width="23.140625" customWidth="1"/>
    <col min="17" max="17" width="14.5703125" style="12" customWidth="1"/>
    <col min="18" max="18" width="23.140625" customWidth="1"/>
    <col min="19" max="19" width="13.28515625" style="12" customWidth="1"/>
    <col min="20" max="20" width="23.85546875" customWidth="1"/>
    <col min="21" max="21" width="11.28515625" style="12" customWidth="1"/>
    <col min="22" max="22" width="28.42578125" customWidth="1"/>
    <col min="23" max="23" width="11.140625" style="12" customWidth="1"/>
    <col min="24" max="24" width="24.85546875" customWidth="1"/>
    <col min="25" max="25" width="13.7109375" style="12" customWidth="1"/>
    <col min="26" max="26" width="27.28515625" bestFit="1" customWidth="1"/>
    <col min="27" max="27" width="9.42578125" style="12" customWidth="1"/>
    <col min="28" max="28" width="21.7109375" customWidth="1"/>
    <col min="29" max="29" width="9.7109375" style="12" customWidth="1"/>
    <col min="30" max="30" width="23.140625" customWidth="1"/>
    <col min="31" max="31" width="12.42578125" style="12" customWidth="1"/>
    <col min="32" max="32" width="19" customWidth="1"/>
    <col min="33" max="33" width="19" style="12" customWidth="1"/>
    <col min="34" max="34" width="22.42578125" customWidth="1"/>
    <col min="35" max="35" width="15.7109375" style="12" customWidth="1"/>
    <col min="36" max="36" width="24.42578125" customWidth="1"/>
    <col min="37" max="37" width="11.7109375" style="12" customWidth="1"/>
    <col min="38" max="38" width="23.140625" customWidth="1"/>
    <col min="39" max="39" width="12.85546875" style="12" customWidth="1"/>
    <col min="40" max="40" width="23.7109375" customWidth="1"/>
    <col min="41" max="41" width="12" style="12" customWidth="1"/>
    <col min="42" max="42" width="23.7109375" customWidth="1"/>
    <col min="43" max="43" width="14.140625" style="12" customWidth="1"/>
    <col min="44" max="44" width="21" customWidth="1"/>
    <col min="45" max="45" width="13.28515625" style="12" customWidth="1"/>
    <col min="46" max="46" width="20.5703125" customWidth="1"/>
    <col min="47" max="47" width="12.28515625" style="12" customWidth="1"/>
    <col min="48" max="48" width="19.140625" customWidth="1"/>
    <col min="49" max="49" width="12.28515625" style="12" customWidth="1"/>
    <col min="50" max="50" width="20.7109375" customWidth="1"/>
    <col min="51" max="51" width="13.7109375" style="12" customWidth="1"/>
    <col min="52" max="52" width="23.42578125" customWidth="1"/>
    <col min="53" max="53" width="14" style="12" customWidth="1"/>
    <col min="54" max="54" width="18.85546875" customWidth="1"/>
    <col min="55" max="55" width="12.85546875" style="12" customWidth="1"/>
    <col min="56" max="56" width="18.85546875" customWidth="1"/>
    <col min="57" max="57" width="13.28515625" style="12" customWidth="1"/>
    <col min="58" max="58" width="18.85546875" customWidth="1"/>
    <col min="59" max="59" width="10.7109375" style="12" customWidth="1"/>
    <col min="60" max="60" width="23.140625" customWidth="1"/>
    <col min="61" max="61" width="11.7109375" style="12" customWidth="1"/>
    <col min="62" max="62" width="22.7109375" customWidth="1"/>
    <col min="63" max="63" width="13.28515625" style="12" customWidth="1"/>
    <col min="64" max="64" width="23.140625" customWidth="1"/>
    <col min="65" max="65" width="12.5703125" style="12" customWidth="1"/>
    <col min="66" max="66" width="20.42578125" customWidth="1"/>
    <col min="67" max="67" width="13" style="12" customWidth="1"/>
    <col min="68" max="68" width="21.7109375" customWidth="1"/>
    <col min="69" max="69" width="12.5703125" style="12" customWidth="1"/>
    <col min="70" max="70" width="18.85546875" customWidth="1"/>
    <col min="71" max="71" width="12.42578125" style="12" customWidth="1"/>
    <col min="72" max="75" width="18.85546875" customWidth="1"/>
  </cols>
  <sheetData>
    <row r="1" spans="1:71" s="20" customFormat="1" ht="89.25" x14ac:dyDescent="0.2">
      <c r="A1" s="19" t="s">
        <v>0</v>
      </c>
      <c r="B1" s="21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180</v>
      </c>
      <c r="J1" s="24" t="s">
        <v>8</v>
      </c>
      <c r="K1" s="24" t="s">
        <v>181</v>
      </c>
      <c r="L1" s="24" t="s">
        <v>9</v>
      </c>
      <c r="M1" s="24" t="s">
        <v>182</v>
      </c>
      <c r="N1" s="24" t="s">
        <v>10</v>
      </c>
      <c r="O1" s="24" t="s">
        <v>183</v>
      </c>
      <c r="P1" s="24" t="s">
        <v>11</v>
      </c>
      <c r="Q1" s="24" t="s">
        <v>184</v>
      </c>
      <c r="R1" s="24" t="s">
        <v>12</v>
      </c>
      <c r="S1" s="24" t="s">
        <v>185</v>
      </c>
      <c r="T1" s="24" t="s">
        <v>13</v>
      </c>
      <c r="U1" s="24" t="s">
        <v>186</v>
      </c>
      <c r="V1" s="24" t="s">
        <v>14</v>
      </c>
      <c r="W1" s="24" t="s">
        <v>187</v>
      </c>
      <c r="X1" s="24" t="s">
        <v>15</v>
      </c>
      <c r="Y1" s="24" t="s">
        <v>188</v>
      </c>
      <c r="Z1" s="40" t="s">
        <v>16</v>
      </c>
      <c r="AA1" s="24" t="s">
        <v>189</v>
      </c>
      <c r="AB1" s="24" t="s">
        <v>17</v>
      </c>
      <c r="AC1" s="24" t="s">
        <v>190</v>
      </c>
      <c r="AD1" s="24" t="s">
        <v>18</v>
      </c>
      <c r="AE1" s="24" t="s">
        <v>191</v>
      </c>
      <c r="AF1" s="24" t="s">
        <v>19</v>
      </c>
      <c r="AG1" s="24" t="s">
        <v>192</v>
      </c>
      <c r="AH1" s="24" t="s">
        <v>20</v>
      </c>
      <c r="AI1" s="24" t="s">
        <v>193</v>
      </c>
      <c r="AJ1" s="24" t="s">
        <v>21</v>
      </c>
      <c r="AK1" s="24" t="s">
        <v>194</v>
      </c>
      <c r="AL1" s="24" t="s">
        <v>22</v>
      </c>
      <c r="AM1" s="24" t="s">
        <v>195</v>
      </c>
      <c r="AN1" s="24" t="s">
        <v>23</v>
      </c>
      <c r="AO1" s="24" t="s">
        <v>196</v>
      </c>
      <c r="AP1" s="24" t="s">
        <v>24</v>
      </c>
      <c r="AQ1" s="24" t="s">
        <v>197</v>
      </c>
      <c r="AR1" s="24" t="s">
        <v>25</v>
      </c>
      <c r="AS1" s="24" t="s">
        <v>198</v>
      </c>
      <c r="AT1" s="24" t="s">
        <v>26</v>
      </c>
      <c r="AU1" s="24" t="s">
        <v>199</v>
      </c>
      <c r="AV1" s="24" t="s">
        <v>27</v>
      </c>
      <c r="AW1" s="24" t="s">
        <v>200</v>
      </c>
      <c r="AX1" s="24" t="s">
        <v>28</v>
      </c>
      <c r="AY1" s="24" t="s">
        <v>201</v>
      </c>
      <c r="AZ1" s="24" t="s">
        <v>29</v>
      </c>
      <c r="BA1" s="24" t="s">
        <v>202</v>
      </c>
      <c r="BB1" s="24" t="s">
        <v>169</v>
      </c>
      <c r="BC1" s="24" t="s">
        <v>203</v>
      </c>
      <c r="BD1" s="24" t="s">
        <v>30</v>
      </c>
      <c r="BE1" s="24" t="s">
        <v>204</v>
      </c>
      <c r="BF1" s="24" t="s">
        <v>31</v>
      </c>
      <c r="BG1" s="24" t="s">
        <v>205</v>
      </c>
      <c r="BH1" s="24" t="s">
        <v>32</v>
      </c>
      <c r="BI1" s="24" t="s">
        <v>206</v>
      </c>
      <c r="BJ1" s="24" t="s">
        <v>33</v>
      </c>
      <c r="BK1" s="24" t="s">
        <v>207</v>
      </c>
      <c r="BL1" s="24" t="s">
        <v>34</v>
      </c>
      <c r="BM1" s="24" t="s">
        <v>208</v>
      </c>
      <c r="BN1" s="24" t="s">
        <v>35</v>
      </c>
      <c r="BO1" s="24" t="s">
        <v>209</v>
      </c>
      <c r="BP1" s="24" t="s">
        <v>36</v>
      </c>
      <c r="BQ1" s="24" t="s">
        <v>210</v>
      </c>
      <c r="BR1" s="24" t="s">
        <v>37</v>
      </c>
      <c r="BS1" s="37" t="s">
        <v>211</v>
      </c>
    </row>
    <row r="2" spans="1:71" x14ac:dyDescent="0.2">
      <c r="A2" s="1">
        <v>45856.692935706014</v>
      </c>
      <c r="B2" s="2" t="s">
        <v>38</v>
      </c>
      <c r="C2" s="22" t="s">
        <v>39</v>
      </c>
      <c r="D2" s="22" t="s">
        <v>40</v>
      </c>
      <c r="E2" s="22" t="s">
        <v>41</v>
      </c>
      <c r="F2" s="22" t="s">
        <v>42</v>
      </c>
      <c r="G2" s="22" t="s">
        <v>43</v>
      </c>
      <c r="H2" s="22" t="s">
        <v>44</v>
      </c>
      <c r="I2" s="25">
        <v>5</v>
      </c>
      <c r="J2" s="22" t="s">
        <v>45</v>
      </c>
      <c r="K2" s="25">
        <v>5</v>
      </c>
      <c r="L2" s="22" t="s">
        <v>46</v>
      </c>
      <c r="M2" s="25">
        <v>4</v>
      </c>
      <c r="N2" s="22" t="s">
        <v>46</v>
      </c>
      <c r="O2" s="25">
        <v>4</v>
      </c>
      <c r="P2" s="22" t="s">
        <v>46</v>
      </c>
      <c r="Q2" s="25">
        <v>4</v>
      </c>
      <c r="R2" s="22" t="s">
        <v>46</v>
      </c>
      <c r="S2" s="25">
        <v>4</v>
      </c>
      <c r="T2" s="22" t="s">
        <v>46</v>
      </c>
      <c r="U2" s="25">
        <v>4</v>
      </c>
      <c r="V2" s="22" t="s">
        <v>46</v>
      </c>
      <c r="W2" s="25">
        <v>4</v>
      </c>
      <c r="X2" s="22" t="s">
        <v>47</v>
      </c>
      <c r="Y2" s="25">
        <v>3</v>
      </c>
      <c r="Z2" s="22" t="s">
        <v>47</v>
      </c>
      <c r="AA2" s="25">
        <v>3</v>
      </c>
      <c r="AB2" s="22" t="s">
        <v>46</v>
      </c>
      <c r="AC2" s="25">
        <v>4</v>
      </c>
      <c r="AD2" s="22" t="s">
        <v>46</v>
      </c>
      <c r="AE2" s="25">
        <v>4</v>
      </c>
      <c r="AF2" s="22" t="s">
        <v>46</v>
      </c>
      <c r="AG2" s="25">
        <v>4</v>
      </c>
      <c r="AH2" s="22" t="s">
        <v>46</v>
      </c>
      <c r="AI2" s="25">
        <v>4</v>
      </c>
      <c r="AJ2" s="22" t="s">
        <v>45</v>
      </c>
      <c r="AK2" s="25">
        <v>5</v>
      </c>
      <c r="AL2" s="22" t="s">
        <v>47</v>
      </c>
      <c r="AM2" s="25">
        <v>3</v>
      </c>
      <c r="AN2" s="22" t="s">
        <v>45</v>
      </c>
      <c r="AO2" s="25">
        <v>5</v>
      </c>
      <c r="AP2" s="22" t="s">
        <v>45</v>
      </c>
      <c r="AQ2" s="25">
        <v>5</v>
      </c>
      <c r="AR2" s="22" t="s">
        <v>45</v>
      </c>
      <c r="AS2" s="25">
        <v>5</v>
      </c>
      <c r="AT2" s="22" t="s">
        <v>46</v>
      </c>
      <c r="AU2" s="25">
        <v>4</v>
      </c>
      <c r="AV2" s="22" t="s">
        <v>45</v>
      </c>
      <c r="AW2" s="25">
        <v>5</v>
      </c>
      <c r="AX2" s="22" t="s">
        <v>46</v>
      </c>
      <c r="AY2" s="25">
        <v>4</v>
      </c>
      <c r="AZ2" s="22" t="s">
        <v>46</v>
      </c>
      <c r="BA2" s="25">
        <v>4</v>
      </c>
      <c r="BB2" s="22" t="s">
        <v>45</v>
      </c>
      <c r="BC2" s="25">
        <v>5</v>
      </c>
      <c r="BD2" s="22" t="s">
        <v>47</v>
      </c>
      <c r="BE2" s="25">
        <v>3</v>
      </c>
      <c r="BF2" s="22" t="s">
        <v>47</v>
      </c>
      <c r="BG2" s="25">
        <v>3</v>
      </c>
      <c r="BH2" s="22" t="s">
        <v>45</v>
      </c>
      <c r="BI2" s="25">
        <v>5</v>
      </c>
      <c r="BJ2" s="22" t="s">
        <v>45</v>
      </c>
      <c r="BK2" s="25">
        <v>5</v>
      </c>
      <c r="BL2" s="22" t="s">
        <v>47</v>
      </c>
      <c r="BM2" s="25">
        <v>3</v>
      </c>
      <c r="BN2" s="22" t="s">
        <v>47</v>
      </c>
      <c r="BO2" s="25">
        <v>3</v>
      </c>
      <c r="BP2" s="22" t="s">
        <v>46</v>
      </c>
      <c r="BQ2" s="35">
        <v>4</v>
      </c>
      <c r="BR2" s="23" t="s">
        <v>46</v>
      </c>
      <c r="BS2" s="12">
        <v>4</v>
      </c>
    </row>
    <row r="3" spans="1:71" x14ac:dyDescent="0.2">
      <c r="A3" s="1">
        <v>45870.476125127316</v>
      </c>
      <c r="B3" s="2" t="s">
        <v>48</v>
      </c>
      <c r="C3" s="2" t="s">
        <v>49</v>
      </c>
      <c r="D3" s="2" t="s">
        <v>40</v>
      </c>
      <c r="E3" s="2" t="s">
        <v>41</v>
      </c>
      <c r="F3" s="2" t="s">
        <v>50</v>
      </c>
      <c r="G3" s="2" t="s">
        <v>51</v>
      </c>
      <c r="H3" s="2" t="s">
        <v>52</v>
      </c>
      <c r="I3" s="26">
        <v>4</v>
      </c>
      <c r="J3" s="2" t="s">
        <v>46</v>
      </c>
      <c r="K3" s="26">
        <v>4</v>
      </c>
      <c r="L3" s="2" t="s">
        <v>46</v>
      </c>
      <c r="M3" s="28">
        <v>4</v>
      </c>
      <c r="N3" s="2" t="s">
        <v>46</v>
      </c>
      <c r="O3" s="28">
        <v>4</v>
      </c>
      <c r="P3" s="2" t="s">
        <v>46</v>
      </c>
      <c r="Q3" s="28">
        <v>4</v>
      </c>
      <c r="R3" s="2" t="s">
        <v>46</v>
      </c>
      <c r="S3" s="28">
        <v>4</v>
      </c>
      <c r="T3" s="2" t="s">
        <v>46</v>
      </c>
      <c r="U3" s="28">
        <v>4</v>
      </c>
      <c r="V3" s="2" t="s">
        <v>46</v>
      </c>
      <c r="W3" s="28">
        <v>4</v>
      </c>
      <c r="X3" s="2" t="s">
        <v>46</v>
      </c>
      <c r="Y3" s="26">
        <v>3</v>
      </c>
      <c r="Z3" s="2" t="s">
        <v>46</v>
      </c>
      <c r="AA3" s="26">
        <v>3</v>
      </c>
      <c r="AB3" s="2" t="s">
        <v>46</v>
      </c>
      <c r="AC3" s="28">
        <v>3</v>
      </c>
      <c r="AD3" s="2" t="s">
        <v>46</v>
      </c>
      <c r="AE3" s="28">
        <v>2</v>
      </c>
      <c r="AF3" s="2" t="s">
        <v>46</v>
      </c>
      <c r="AG3" s="28">
        <v>5</v>
      </c>
      <c r="AH3" s="2" t="s">
        <v>46</v>
      </c>
      <c r="AI3" s="28">
        <v>5</v>
      </c>
      <c r="AJ3" s="2" t="s">
        <v>46</v>
      </c>
      <c r="AK3" s="26">
        <v>5</v>
      </c>
      <c r="AL3" s="2" t="s">
        <v>45</v>
      </c>
      <c r="AM3" s="26">
        <v>5</v>
      </c>
      <c r="AN3" s="2" t="s">
        <v>46</v>
      </c>
      <c r="AO3" s="26">
        <v>4</v>
      </c>
      <c r="AP3" s="2" t="s">
        <v>45</v>
      </c>
      <c r="AQ3" s="28">
        <v>5</v>
      </c>
      <c r="AR3" s="2" t="s">
        <v>45</v>
      </c>
      <c r="AS3" s="28">
        <v>5</v>
      </c>
      <c r="AT3" s="2" t="s">
        <v>45</v>
      </c>
      <c r="AU3" s="26">
        <v>5</v>
      </c>
      <c r="AV3" s="2" t="s">
        <v>45</v>
      </c>
      <c r="AW3" s="28">
        <v>5</v>
      </c>
      <c r="AX3" s="2" t="s">
        <v>45</v>
      </c>
      <c r="AY3" s="26">
        <v>5</v>
      </c>
      <c r="AZ3" s="2" t="s">
        <v>45</v>
      </c>
      <c r="BA3" s="26">
        <v>5</v>
      </c>
      <c r="BB3" s="2" t="s">
        <v>46</v>
      </c>
      <c r="BC3" s="26">
        <v>4</v>
      </c>
      <c r="BD3" s="2" t="s">
        <v>46</v>
      </c>
      <c r="BE3" s="26">
        <v>4</v>
      </c>
      <c r="BF3" s="2" t="s">
        <v>46</v>
      </c>
      <c r="BG3" s="26">
        <v>4</v>
      </c>
      <c r="BH3" s="2" t="s">
        <v>46</v>
      </c>
      <c r="BI3" s="26">
        <v>4</v>
      </c>
      <c r="BJ3" s="2" t="s">
        <v>45</v>
      </c>
      <c r="BK3" s="28">
        <v>5</v>
      </c>
      <c r="BL3" s="2" t="s">
        <v>45</v>
      </c>
      <c r="BM3" s="26">
        <v>5</v>
      </c>
      <c r="BN3" s="2" t="s">
        <v>46</v>
      </c>
      <c r="BO3" s="26">
        <v>4</v>
      </c>
      <c r="BP3" s="2" t="s">
        <v>46</v>
      </c>
      <c r="BQ3" s="36">
        <v>4</v>
      </c>
      <c r="BR3" s="3" t="s">
        <v>46</v>
      </c>
      <c r="BS3" s="12">
        <v>4</v>
      </c>
    </row>
    <row r="4" spans="1:71" x14ac:dyDescent="0.2">
      <c r="A4" s="4">
        <v>45870.483318541665</v>
      </c>
      <c r="B4" s="5" t="s">
        <v>53</v>
      </c>
      <c r="C4" s="5" t="s">
        <v>49</v>
      </c>
      <c r="D4" s="5" t="s">
        <v>40</v>
      </c>
      <c r="E4" s="5" t="s">
        <v>41</v>
      </c>
      <c r="F4" s="5" t="s">
        <v>50</v>
      </c>
      <c r="G4" s="5" t="s">
        <v>51</v>
      </c>
      <c r="H4" s="5" t="s">
        <v>44</v>
      </c>
      <c r="I4" s="27">
        <v>5</v>
      </c>
      <c r="J4" s="5" t="s">
        <v>46</v>
      </c>
      <c r="K4" s="27">
        <v>4</v>
      </c>
      <c r="L4" s="5" t="s">
        <v>45</v>
      </c>
      <c r="M4" s="29">
        <v>5</v>
      </c>
      <c r="N4" s="5" t="s">
        <v>45</v>
      </c>
      <c r="O4" s="29">
        <v>5</v>
      </c>
      <c r="P4" s="5" t="s">
        <v>45</v>
      </c>
      <c r="Q4" s="29">
        <v>5</v>
      </c>
      <c r="R4" s="5" t="s">
        <v>46</v>
      </c>
      <c r="S4" s="25">
        <v>4</v>
      </c>
      <c r="T4" s="5" t="s">
        <v>46</v>
      </c>
      <c r="U4" s="25">
        <v>4</v>
      </c>
      <c r="V4" s="5" t="s">
        <v>45</v>
      </c>
      <c r="W4" s="29">
        <v>5</v>
      </c>
      <c r="X4" s="5" t="s">
        <v>45</v>
      </c>
      <c r="Y4" s="29">
        <v>5</v>
      </c>
      <c r="Z4" s="5" t="s">
        <v>46</v>
      </c>
      <c r="AA4" s="27">
        <v>4</v>
      </c>
      <c r="AB4" s="5" t="s">
        <v>45</v>
      </c>
      <c r="AC4" s="29">
        <v>5</v>
      </c>
      <c r="AD4" s="5" t="s">
        <v>45</v>
      </c>
      <c r="AE4" s="29">
        <v>5</v>
      </c>
      <c r="AF4" s="5" t="s">
        <v>45</v>
      </c>
      <c r="AG4" s="29">
        <v>5</v>
      </c>
      <c r="AH4" s="5" t="s">
        <v>45</v>
      </c>
      <c r="AI4" s="29">
        <v>5</v>
      </c>
      <c r="AJ4" s="5" t="s">
        <v>45</v>
      </c>
      <c r="AK4" s="25">
        <v>5</v>
      </c>
      <c r="AL4" s="5" t="s">
        <v>47</v>
      </c>
      <c r="AM4" s="25">
        <v>3</v>
      </c>
      <c r="AN4" s="5" t="s">
        <v>46</v>
      </c>
      <c r="AO4" s="27">
        <v>4</v>
      </c>
      <c r="AP4" s="5" t="s">
        <v>45</v>
      </c>
      <c r="AQ4" s="25">
        <v>5</v>
      </c>
      <c r="AR4" s="5" t="s">
        <v>46</v>
      </c>
      <c r="AS4" s="29">
        <v>4</v>
      </c>
      <c r="AT4" s="5" t="s">
        <v>46</v>
      </c>
      <c r="AU4" s="25">
        <v>4</v>
      </c>
      <c r="AV4" s="5" t="s">
        <v>46</v>
      </c>
      <c r="AW4" s="29">
        <v>2</v>
      </c>
      <c r="AX4" s="5" t="s">
        <v>46</v>
      </c>
      <c r="AY4" s="25">
        <v>3</v>
      </c>
      <c r="AZ4" s="5" t="s">
        <v>46</v>
      </c>
      <c r="BA4" s="25">
        <v>3</v>
      </c>
      <c r="BB4" s="5" t="s">
        <v>46</v>
      </c>
      <c r="BC4" s="27">
        <v>3</v>
      </c>
      <c r="BD4" s="5" t="s">
        <v>46</v>
      </c>
      <c r="BE4" s="27">
        <v>4</v>
      </c>
      <c r="BF4" s="5" t="s">
        <v>46</v>
      </c>
      <c r="BG4" s="27">
        <v>2</v>
      </c>
      <c r="BH4" s="5" t="s">
        <v>46</v>
      </c>
      <c r="BI4" s="27">
        <v>5</v>
      </c>
      <c r="BJ4" s="5" t="s">
        <v>46</v>
      </c>
      <c r="BK4" s="29">
        <v>5</v>
      </c>
      <c r="BL4" s="5" t="s">
        <v>46</v>
      </c>
      <c r="BM4" s="29">
        <v>3</v>
      </c>
      <c r="BN4" s="5" t="s">
        <v>46</v>
      </c>
      <c r="BO4" s="29">
        <v>2</v>
      </c>
      <c r="BP4" s="5" t="s">
        <v>46</v>
      </c>
      <c r="BQ4" s="35">
        <v>5</v>
      </c>
      <c r="BR4" s="6" t="s">
        <v>46</v>
      </c>
      <c r="BS4" s="12">
        <v>4</v>
      </c>
    </row>
    <row r="5" spans="1:71" x14ac:dyDescent="0.2">
      <c r="A5" s="1">
        <v>45870.486592581015</v>
      </c>
      <c r="B5" s="2" t="s">
        <v>54</v>
      </c>
      <c r="C5" s="2" t="s">
        <v>49</v>
      </c>
      <c r="D5" s="2" t="s">
        <v>40</v>
      </c>
      <c r="E5" s="2" t="s">
        <v>41</v>
      </c>
      <c r="F5" s="2" t="s">
        <v>50</v>
      </c>
      <c r="G5" s="2" t="s">
        <v>43</v>
      </c>
      <c r="H5" s="2" t="s">
        <v>52</v>
      </c>
      <c r="I5" s="26">
        <v>4</v>
      </c>
      <c r="J5" s="2" t="s">
        <v>45</v>
      </c>
      <c r="K5" s="26">
        <v>5</v>
      </c>
      <c r="L5" s="2" t="s">
        <v>45</v>
      </c>
      <c r="M5" s="30">
        <v>5</v>
      </c>
      <c r="N5" s="2" t="s">
        <v>45</v>
      </c>
      <c r="O5" s="30">
        <v>5</v>
      </c>
      <c r="P5" s="2" t="s">
        <v>45</v>
      </c>
      <c r="Q5" s="30">
        <v>5</v>
      </c>
      <c r="R5" s="2" t="s">
        <v>45</v>
      </c>
      <c r="S5" s="26">
        <v>5</v>
      </c>
      <c r="T5" s="2" t="s">
        <v>45</v>
      </c>
      <c r="U5" s="26">
        <v>5</v>
      </c>
      <c r="V5" s="2" t="s">
        <v>45</v>
      </c>
      <c r="W5" s="30">
        <v>5</v>
      </c>
      <c r="X5" s="2" t="s">
        <v>45</v>
      </c>
      <c r="Y5" s="30">
        <v>4</v>
      </c>
      <c r="Z5" s="2" t="s">
        <v>45</v>
      </c>
      <c r="AA5" s="26">
        <v>4</v>
      </c>
      <c r="AB5" s="2" t="s">
        <v>45</v>
      </c>
      <c r="AC5" s="30">
        <v>4</v>
      </c>
      <c r="AD5" s="2" t="s">
        <v>45</v>
      </c>
      <c r="AE5" s="30">
        <v>3</v>
      </c>
      <c r="AF5" s="2" t="s">
        <v>45</v>
      </c>
      <c r="AG5" s="26">
        <v>3</v>
      </c>
      <c r="AH5" s="2" t="s">
        <v>45</v>
      </c>
      <c r="AI5" s="30">
        <v>4</v>
      </c>
      <c r="AJ5" s="2" t="s">
        <v>45</v>
      </c>
      <c r="AK5" s="28">
        <v>4</v>
      </c>
      <c r="AL5" s="2" t="s">
        <v>45</v>
      </c>
      <c r="AM5" s="26">
        <v>5</v>
      </c>
      <c r="AN5" s="2" t="s">
        <v>45</v>
      </c>
      <c r="AO5" s="28">
        <v>2</v>
      </c>
      <c r="AP5" s="2" t="s">
        <v>45</v>
      </c>
      <c r="AQ5" s="28">
        <v>1</v>
      </c>
      <c r="AR5" s="2" t="s">
        <v>45</v>
      </c>
      <c r="AS5" s="28">
        <v>5</v>
      </c>
      <c r="AT5" s="2" t="s">
        <v>45</v>
      </c>
      <c r="AU5" s="26">
        <v>4</v>
      </c>
      <c r="AV5" s="2" t="s">
        <v>45</v>
      </c>
      <c r="AW5" s="28">
        <v>1</v>
      </c>
      <c r="AX5" s="2" t="s">
        <v>45</v>
      </c>
      <c r="AY5" s="26">
        <v>4</v>
      </c>
      <c r="AZ5" s="2" t="s">
        <v>45</v>
      </c>
      <c r="BA5" s="26">
        <v>3</v>
      </c>
      <c r="BB5" s="2" t="s">
        <v>45</v>
      </c>
      <c r="BC5" s="28">
        <v>3</v>
      </c>
      <c r="BD5" s="2" t="s">
        <v>45</v>
      </c>
      <c r="BE5" s="26">
        <v>3</v>
      </c>
      <c r="BF5" s="2" t="s">
        <v>45</v>
      </c>
      <c r="BG5" s="26">
        <v>4</v>
      </c>
      <c r="BH5" s="2" t="s">
        <v>45</v>
      </c>
      <c r="BI5" s="28">
        <v>4</v>
      </c>
      <c r="BJ5" s="2" t="s">
        <v>45</v>
      </c>
      <c r="BK5" s="28">
        <v>4</v>
      </c>
      <c r="BL5" s="2" t="s">
        <v>45</v>
      </c>
      <c r="BM5" s="26">
        <v>3</v>
      </c>
      <c r="BN5" s="2" t="s">
        <v>45</v>
      </c>
      <c r="BO5" s="26">
        <v>5</v>
      </c>
      <c r="BP5" s="2" t="s">
        <v>45</v>
      </c>
      <c r="BQ5" s="33">
        <v>4</v>
      </c>
      <c r="BR5" s="3" t="s">
        <v>45</v>
      </c>
      <c r="BS5" s="12">
        <v>4</v>
      </c>
    </row>
    <row r="6" spans="1:71" x14ac:dyDescent="0.2">
      <c r="A6" s="4">
        <v>45870.487329004631</v>
      </c>
      <c r="B6" s="5" t="s">
        <v>55</v>
      </c>
      <c r="C6" s="5" t="s">
        <v>49</v>
      </c>
      <c r="D6" s="5" t="s">
        <v>56</v>
      </c>
      <c r="E6" s="5" t="s">
        <v>57</v>
      </c>
      <c r="F6" s="5" t="s">
        <v>58</v>
      </c>
      <c r="G6" s="5" t="s">
        <v>43</v>
      </c>
      <c r="H6" s="5" t="s">
        <v>44</v>
      </c>
      <c r="I6" s="27">
        <v>5</v>
      </c>
      <c r="J6" s="5" t="s">
        <v>45</v>
      </c>
      <c r="K6" s="27">
        <v>5</v>
      </c>
      <c r="L6" s="5" t="s">
        <v>45</v>
      </c>
      <c r="M6" s="29">
        <v>5</v>
      </c>
      <c r="N6" s="5" t="s">
        <v>45</v>
      </c>
      <c r="O6" s="29">
        <v>5</v>
      </c>
      <c r="P6" s="5" t="s">
        <v>45</v>
      </c>
      <c r="Q6" s="29">
        <v>5</v>
      </c>
      <c r="R6" s="5" t="s">
        <v>45</v>
      </c>
      <c r="S6" s="27">
        <v>5</v>
      </c>
      <c r="T6" s="5" t="s">
        <v>45</v>
      </c>
      <c r="U6" s="27">
        <v>5</v>
      </c>
      <c r="V6" s="5" t="s">
        <v>45</v>
      </c>
      <c r="W6" s="29">
        <v>5</v>
      </c>
      <c r="X6" s="5" t="s">
        <v>45</v>
      </c>
      <c r="Y6" s="29">
        <v>5</v>
      </c>
      <c r="Z6" s="5" t="s">
        <v>46</v>
      </c>
      <c r="AA6" s="27">
        <v>3</v>
      </c>
      <c r="AB6" s="5" t="s">
        <v>46</v>
      </c>
      <c r="AC6" s="25">
        <v>3</v>
      </c>
      <c r="AD6" s="5" t="s">
        <v>46</v>
      </c>
      <c r="AE6" s="25">
        <v>3</v>
      </c>
      <c r="AF6" s="5" t="s">
        <v>46</v>
      </c>
      <c r="AG6" s="25">
        <v>3</v>
      </c>
      <c r="AH6" s="5" t="s">
        <v>46</v>
      </c>
      <c r="AI6" s="25">
        <v>3</v>
      </c>
      <c r="AJ6" s="5" t="s">
        <v>46</v>
      </c>
      <c r="AK6" s="27">
        <v>5</v>
      </c>
      <c r="AL6" s="5" t="s">
        <v>46</v>
      </c>
      <c r="AM6" s="29">
        <v>5</v>
      </c>
      <c r="AN6" s="5" t="s">
        <v>46</v>
      </c>
      <c r="AO6" s="27">
        <v>5</v>
      </c>
      <c r="AP6" s="5" t="s">
        <v>46</v>
      </c>
      <c r="AQ6" s="29">
        <v>4</v>
      </c>
      <c r="AR6" s="5" t="s">
        <v>46</v>
      </c>
      <c r="AS6" s="29">
        <v>4</v>
      </c>
      <c r="AT6" s="5" t="s">
        <v>46</v>
      </c>
      <c r="AU6" s="25">
        <v>4</v>
      </c>
      <c r="AV6" s="5" t="s">
        <v>46</v>
      </c>
      <c r="AW6" s="29">
        <v>2</v>
      </c>
      <c r="AX6" s="5" t="s">
        <v>46</v>
      </c>
      <c r="AY6" s="25">
        <v>2</v>
      </c>
      <c r="AZ6" s="5" t="s">
        <v>46</v>
      </c>
      <c r="BA6" s="25">
        <v>3</v>
      </c>
      <c r="BB6" s="5" t="s">
        <v>46</v>
      </c>
      <c r="BC6" s="27">
        <v>3</v>
      </c>
      <c r="BD6" s="5" t="s">
        <v>46</v>
      </c>
      <c r="BE6" s="27">
        <v>3</v>
      </c>
      <c r="BF6" s="5" t="s">
        <v>46</v>
      </c>
      <c r="BG6" s="27">
        <v>2</v>
      </c>
      <c r="BH6" s="5" t="s">
        <v>46</v>
      </c>
      <c r="BI6" s="27">
        <v>5</v>
      </c>
      <c r="BJ6" s="5" t="s">
        <v>46</v>
      </c>
      <c r="BK6" s="29">
        <v>5</v>
      </c>
      <c r="BL6" s="5" t="s">
        <v>46</v>
      </c>
      <c r="BM6" s="29">
        <v>4</v>
      </c>
      <c r="BN6" s="5" t="s">
        <v>47</v>
      </c>
      <c r="BO6" s="29">
        <v>3</v>
      </c>
      <c r="BP6" s="5" t="s">
        <v>46</v>
      </c>
      <c r="BQ6" s="35">
        <v>4</v>
      </c>
      <c r="BR6" s="6" t="s">
        <v>46</v>
      </c>
      <c r="BS6" s="12">
        <v>4</v>
      </c>
    </row>
    <row r="7" spans="1:71" x14ac:dyDescent="0.2">
      <c r="A7" s="1">
        <v>45870.491549108796</v>
      </c>
      <c r="B7" s="2" t="s">
        <v>59</v>
      </c>
      <c r="C7" s="2" t="s">
        <v>49</v>
      </c>
      <c r="D7" s="2" t="s">
        <v>56</v>
      </c>
      <c r="E7" s="2" t="s">
        <v>60</v>
      </c>
      <c r="F7" s="2" t="s">
        <v>58</v>
      </c>
      <c r="G7" s="2" t="s">
        <v>43</v>
      </c>
      <c r="H7" s="2" t="s">
        <v>47</v>
      </c>
      <c r="I7" s="26">
        <v>3</v>
      </c>
      <c r="J7" s="2" t="s">
        <v>47</v>
      </c>
      <c r="K7" s="26">
        <v>3</v>
      </c>
      <c r="L7" s="2" t="s">
        <v>46</v>
      </c>
      <c r="M7" s="28">
        <v>4</v>
      </c>
      <c r="N7" s="2" t="s">
        <v>46</v>
      </c>
      <c r="O7" s="28">
        <v>4</v>
      </c>
      <c r="P7" s="2" t="s">
        <v>46</v>
      </c>
      <c r="Q7" s="28">
        <v>4</v>
      </c>
      <c r="R7" s="2" t="s">
        <v>47</v>
      </c>
      <c r="S7" s="26">
        <v>3</v>
      </c>
      <c r="T7" s="2" t="s">
        <v>46</v>
      </c>
      <c r="U7" s="28">
        <v>4</v>
      </c>
      <c r="V7" s="2" t="s">
        <v>46</v>
      </c>
      <c r="W7" s="28">
        <v>4</v>
      </c>
      <c r="X7" s="2" t="s">
        <v>47</v>
      </c>
      <c r="Y7" s="28">
        <v>3</v>
      </c>
      <c r="Z7" s="2" t="s">
        <v>46</v>
      </c>
      <c r="AA7" s="26">
        <v>4</v>
      </c>
      <c r="AB7" s="2" t="s">
        <v>46</v>
      </c>
      <c r="AC7" s="28">
        <v>4</v>
      </c>
      <c r="AD7" s="2" t="s">
        <v>47</v>
      </c>
      <c r="AE7" s="26">
        <v>3</v>
      </c>
      <c r="AF7" s="2" t="s">
        <v>46</v>
      </c>
      <c r="AG7" s="28">
        <v>4</v>
      </c>
      <c r="AH7" s="2" t="s">
        <v>46</v>
      </c>
      <c r="AI7" s="28">
        <v>4</v>
      </c>
      <c r="AJ7" s="2" t="s">
        <v>46</v>
      </c>
      <c r="AK7" s="26">
        <v>5</v>
      </c>
      <c r="AL7" s="2" t="s">
        <v>46</v>
      </c>
      <c r="AM7" s="30">
        <v>5</v>
      </c>
      <c r="AN7" s="2" t="s">
        <v>46</v>
      </c>
      <c r="AO7" s="26">
        <v>5</v>
      </c>
      <c r="AP7" s="2" t="s">
        <v>46</v>
      </c>
      <c r="AQ7" s="30">
        <v>5</v>
      </c>
      <c r="AR7" s="2" t="s">
        <v>46</v>
      </c>
      <c r="AS7" s="30">
        <v>3</v>
      </c>
      <c r="AT7" s="2" t="s">
        <v>46</v>
      </c>
      <c r="AU7" s="28">
        <v>3</v>
      </c>
      <c r="AV7" s="2" t="s">
        <v>46</v>
      </c>
      <c r="AW7" s="30">
        <v>4</v>
      </c>
      <c r="AX7" s="2" t="s">
        <v>46</v>
      </c>
      <c r="AY7" s="28">
        <v>4</v>
      </c>
      <c r="AZ7" s="2" t="s">
        <v>46</v>
      </c>
      <c r="BA7" s="28">
        <v>4</v>
      </c>
      <c r="BB7" s="2" t="s">
        <v>45</v>
      </c>
      <c r="BC7" s="28">
        <v>5</v>
      </c>
      <c r="BD7" s="2" t="s">
        <v>45</v>
      </c>
      <c r="BE7" s="26">
        <v>5</v>
      </c>
      <c r="BF7" s="2" t="s">
        <v>47</v>
      </c>
      <c r="BG7" s="28">
        <v>3</v>
      </c>
      <c r="BH7" s="2" t="s">
        <v>46</v>
      </c>
      <c r="BI7" s="26">
        <v>4</v>
      </c>
      <c r="BJ7" s="2" t="s">
        <v>46</v>
      </c>
      <c r="BK7" s="30">
        <v>4</v>
      </c>
      <c r="BL7" s="2" t="s">
        <v>46</v>
      </c>
      <c r="BM7" s="30">
        <v>4</v>
      </c>
      <c r="BN7" s="2" t="s">
        <v>47</v>
      </c>
      <c r="BO7" s="26">
        <v>3</v>
      </c>
      <c r="BP7" s="2" t="s">
        <v>46</v>
      </c>
      <c r="BQ7" s="36">
        <v>4</v>
      </c>
      <c r="BR7" s="3" t="s">
        <v>45</v>
      </c>
      <c r="BS7" s="12">
        <v>5</v>
      </c>
    </row>
    <row r="8" spans="1:71" x14ac:dyDescent="0.2">
      <c r="A8" s="4">
        <v>45870.494183530092</v>
      </c>
      <c r="B8" s="5" t="s">
        <v>61</v>
      </c>
      <c r="C8" s="5" t="s">
        <v>49</v>
      </c>
      <c r="D8" s="5" t="s">
        <v>56</v>
      </c>
      <c r="E8" s="5" t="s">
        <v>60</v>
      </c>
      <c r="F8" s="5" t="s">
        <v>50</v>
      </c>
      <c r="G8" s="5" t="s">
        <v>43</v>
      </c>
      <c r="H8" s="5" t="s">
        <v>44</v>
      </c>
      <c r="I8" s="27">
        <v>5</v>
      </c>
      <c r="J8" s="5" t="s">
        <v>46</v>
      </c>
      <c r="K8" s="27">
        <v>4</v>
      </c>
      <c r="L8" s="5" t="s">
        <v>46</v>
      </c>
      <c r="M8" s="25">
        <v>4</v>
      </c>
      <c r="N8" s="5" t="s">
        <v>45</v>
      </c>
      <c r="O8" s="29">
        <v>5</v>
      </c>
      <c r="P8" s="5" t="s">
        <v>46</v>
      </c>
      <c r="Q8" s="25">
        <v>4</v>
      </c>
      <c r="R8" s="5" t="s">
        <v>46</v>
      </c>
      <c r="S8" s="25">
        <v>4</v>
      </c>
      <c r="T8" s="5" t="s">
        <v>46</v>
      </c>
      <c r="U8" s="25">
        <v>4</v>
      </c>
      <c r="V8" s="5" t="s">
        <v>45</v>
      </c>
      <c r="W8" s="29">
        <v>5</v>
      </c>
      <c r="X8" s="5" t="s">
        <v>46</v>
      </c>
      <c r="Y8" s="27">
        <v>4</v>
      </c>
      <c r="Z8" s="5" t="s">
        <v>46</v>
      </c>
      <c r="AA8" s="27">
        <v>4</v>
      </c>
      <c r="AB8" s="5" t="s">
        <v>45</v>
      </c>
      <c r="AC8" s="29">
        <v>5</v>
      </c>
      <c r="AD8" s="5" t="s">
        <v>46</v>
      </c>
      <c r="AE8" s="25">
        <v>4</v>
      </c>
      <c r="AF8" s="5" t="s">
        <v>46</v>
      </c>
      <c r="AG8" s="25">
        <v>4</v>
      </c>
      <c r="AH8" s="5" t="s">
        <v>46</v>
      </c>
      <c r="AI8" s="25">
        <v>4</v>
      </c>
      <c r="AJ8" s="5" t="s">
        <v>46</v>
      </c>
      <c r="AK8" s="27">
        <v>4</v>
      </c>
      <c r="AL8" s="5" t="s">
        <v>46</v>
      </c>
      <c r="AM8" s="29">
        <v>4</v>
      </c>
      <c r="AN8" s="5" t="s">
        <v>45</v>
      </c>
      <c r="AO8" s="25">
        <v>5</v>
      </c>
      <c r="AP8" s="5" t="s">
        <v>46</v>
      </c>
      <c r="AQ8" s="29">
        <v>4</v>
      </c>
      <c r="AR8" s="5" t="s">
        <v>46</v>
      </c>
      <c r="AS8" s="29">
        <v>4</v>
      </c>
      <c r="AT8" s="5" t="s">
        <v>45</v>
      </c>
      <c r="AU8" s="27">
        <v>5</v>
      </c>
      <c r="AV8" s="5" t="s">
        <v>46</v>
      </c>
      <c r="AW8" s="29">
        <v>4</v>
      </c>
      <c r="AX8" s="5" t="s">
        <v>46</v>
      </c>
      <c r="AY8" s="25">
        <v>4</v>
      </c>
      <c r="AZ8" s="5" t="s">
        <v>47</v>
      </c>
      <c r="BA8" s="29">
        <v>3</v>
      </c>
      <c r="BB8" s="5" t="s">
        <v>46</v>
      </c>
      <c r="BC8" s="27">
        <v>4</v>
      </c>
      <c r="BD8" s="5" t="s">
        <v>46</v>
      </c>
      <c r="BE8" s="27">
        <v>4</v>
      </c>
      <c r="BF8" s="5" t="s">
        <v>45</v>
      </c>
      <c r="BG8" s="27">
        <v>5</v>
      </c>
      <c r="BH8" s="5" t="s">
        <v>47</v>
      </c>
      <c r="BI8" s="29">
        <v>3</v>
      </c>
      <c r="BJ8" s="5" t="s">
        <v>46</v>
      </c>
      <c r="BK8" s="29">
        <v>4</v>
      </c>
      <c r="BL8" s="5" t="s">
        <v>46</v>
      </c>
      <c r="BM8" s="29">
        <v>4</v>
      </c>
      <c r="BN8" s="5" t="s">
        <v>47</v>
      </c>
      <c r="BO8" s="29">
        <v>3</v>
      </c>
      <c r="BP8" s="5" t="s">
        <v>46</v>
      </c>
      <c r="BQ8" s="35">
        <v>4</v>
      </c>
      <c r="BR8" s="6" t="s">
        <v>46</v>
      </c>
      <c r="BS8" s="12">
        <v>4</v>
      </c>
    </row>
    <row r="9" spans="1:71" x14ac:dyDescent="0.2">
      <c r="A9" s="1">
        <v>45870.501061736111</v>
      </c>
      <c r="B9" s="2" t="s">
        <v>62</v>
      </c>
      <c r="C9" s="2" t="s">
        <v>49</v>
      </c>
      <c r="D9" s="2" t="s">
        <v>40</v>
      </c>
      <c r="E9" s="2" t="s">
        <v>60</v>
      </c>
      <c r="F9" s="2" t="s">
        <v>58</v>
      </c>
      <c r="G9" s="2" t="s">
        <v>63</v>
      </c>
      <c r="H9" s="2" t="s">
        <v>44</v>
      </c>
      <c r="I9" s="26">
        <v>5</v>
      </c>
      <c r="J9" s="2" t="s">
        <v>45</v>
      </c>
      <c r="K9" s="26">
        <v>5</v>
      </c>
      <c r="L9" s="2" t="s">
        <v>46</v>
      </c>
      <c r="M9" s="28">
        <v>4</v>
      </c>
      <c r="N9" s="2" t="s">
        <v>46</v>
      </c>
      <c r="O9" s="28">
        <v>4</v>
      </c>
      <c r="P9" s="2" t="s">
        <v>46</v>
      </c>
      <c r="Q9" s="28">
        <v>4</v>
      </c>
      <c r="R9" s="2" t="s">
        <v>46</v>
      </c>
      <c r="S9" s="28">
        <v>4</v>
      </c>
      <c r="T9" s="2" t="s">
        <v>46</v>
      </c>
      <c r="U9" s="28">
        <v>4</v>
      </c>
      <c r="V9" s="2" t="s">
        <v>45</v>
      </c>
      <c r="W9" s="30">
        <v>5</v>
      </c>
      <c r="X9" s="2" t="s">
        <v>46</v>
      </c>
      <c r="Y9" s="26">
        <v>4</v>
      </c>
      <c r="Z9" s="2" t="s">
        <v>46</v>
      </c>
      <c r="AA9" s="26">
        <v>4</v>
      </c>
      <c r="AB9" s="2" t="s">
        <v>45</v>
      </c>
      <c r="AC9" s="30">
        <v>5</v>
      </c>
      <c r="AD9" s="2" t="s">
        <v>46</v>
      </c>
      <c r="AE9" s="28">
        <v>4</v>
      </c>
      <c r="AF9" s="2" t="s">
        <v>46</v>
      </c>
      <c r="AG9" s="28">
        <v>4</v>
      </c>
      <c r="AH9" s="2" t="s">
        <v>46</v>
      </c>
      <c r="AI9" s="28">
        <v>4</v>
      </c>
      <c r="AJ9" s="2" t="s">
        <v>45</v>
      </c>
      <c r="AK9" s="28">
        <v>5</v>
      </c>
      <c r="AL9" s="2" t="s">
        <v>64</v>
      </c>
      <c r="AM9" s="26">
        <v>1</v>
      </c>
      <c r="AN9" s="2" t="s">
        <v>46</v>
      </c>
      <c r="AO9" s="26">
        <v>4</v>
      </c>
      <c r="AP9" s="2" t="s">
        <v>46</v>
      </c>
      <c r="AQ9" s="30">
        <v>4</v>
      </c>
      <c r="AR9" s="2" t="s">
        <v>45</v>
      </c>
      <c r="AS9" s="28">
        <v>5</v>
      </c>
      <c r="AT9" s="2" t="s">
        <v>45</v>
      </c>
      <c r="AU9" s="26">
        <v>5</v>
      </c>
      <c r="AV9" s="2" t="s">
        <v>45</v>
      </c>
      <c r="AW9" s="28">
        <v>2</v>
      </c>
      <c r="AX9" s="2" t="s">
        <v>45</v>
      </c>
      <c r="AY9" s="26">
        <v>4</v>
      </c>
      <c r="AZ9" s="2" t="s">
        <v>45</v>
      </c>
      <c r="BA9" s="26">
        <v>5</v>
      </c>
      <c r="BB9" s="2" t="s">
        <v>45</v>
      </c>
      <c r="BC9" s="28">
        <v>5</v>
      </c>
      <c r="BD9" s="2" t="s">
        <v>45</v>
      </c>
      <c r="BE9" s="26">
        <v>4</v>
      </c>
      <c r="BF9" s="2" t="s">
        <v>46</v>
      </c>
      <c r="BG9" s="26">
        <v>4</v>
      </c>
      <c r="BH9" s="2" t="s">
        <v>45</v>
      </c>
      <c r="BI9" s="28">
        <v>5</v>
      </c>
      <c r="BJ9" s="2" t="s">
        <v>45</v>
      </c>
      <c r="BK9" s="28">
        <v>5</v>
      </c>
      <c r="BL9" s="2" t="s">
        <v>45</v>
      </c>
      <c r="BM9" s="26">
        <v>5</v>
      </c>
      <c r="BN9" s="2" t="s">
        <v>46</v>
      </c>
      <c r="BO9" s="30">
        <v>4</v>
      </c>
      <c r="BP9" s="2" t="s">
        <v>46</v>
      </c>
      <c r="BQ9" s="36">
        <v>4</v>
      </c>
      <c r="BR9" s="3" t="s">
        <v>45</v>
      </c>
      <c r="BS9" s="12">
        <v>5</v>
      </c>
    </row>
    <row r="10" spans="1:71" x14ac:dyDescent="0.2">
      <c r="A10" s="4">
        <v>45870.501414409722</v>
      </c>
      <c r="B10" s="5" t="s">
        <v>65</v>
      </c>
      <c r="C10" s="5" t="s">
        <v>49</v>
      </c>
      <c r="D10" s="5" t="s">
        <v>56</v>
      </c>
      <c r="E10" s="5" t="s">
        <v>60</v>
      </c>
      <c r="F10" s="5" t="s">
        <v>58</v>
      </c>
      <c r="G10" s="5" t="s">
        <v>43</v>
      </c>
      <c r="H10" s="5" t="s">
        <v>44</v>
      </c>
      <c r="I10" s="27">
        <v>5</v>
      </c>
      <c r="J10" s="5" t="s">
        <v>45</v>
      </c>
      <c r="K10" s="27">
        <v>5</v>
      </c>
      <c r="L10" s="5" t="s">
        <v>45</v>
      </c>
      <c r="M10" s="29">
        <v>5</v>
      </c>
      <c r="N10" s="5" t="s">
        <v>45</v>
      </c>
      <c r="O10" s="29">
        <v>5</v>
      </c>
      <c r="P10" s="5" t="s">
        <v>45</v>
      </c>
      <c r="Q10" s="29">
        <v>5</v>
      </c>
      <c r="R10" s="5" t="s">
        <v>45</v>
      </c>
      <c r="S10" s="27">
        <v>5</v>
      </c>
      <c r="T10" s="5" t="s">
        <v>45</v>
      </c>
      <c r="U10" s="27">
        <v>5</v>
      </c>
      <c r="V10" s="5" t="s">
        <v>45</v>
      </c>
      <c r="W10" s="29">
        <v>5</v>
      </c>
      <c r="X10" s="5" t="s">
        <v>45</v>
      </c>
      <c r="Y10" s="29">
        <v>4</v>
      </c>
      <c r="Z10" s="5" t="s">
        <v>45</v>
      </c>
      <c r="AA10" s="27">
        <v>4</v>
      </c>
      <c r="AB10" s="5" t="s">
        <v>45</v>
      </c>
      <c r="AC10" s="29">
        <v>3</v>
      </c>
      <c r="AD10" s="5" t="s">
        <v>45</v>
      </c>
      <c r="AE10" s="29">
        <v>3</v>
      </c>
      <c r="AF10" s="5" t="s">
        <v>45</v>
      </c>
      <c r="AG10" s="27">
        <v>3</v>
      </c>
      <c r="AH10" s="5" t="s">
        <v>45</v>
      </c>
      <c r="AI10" s="29">
        <v>3</v>
      </c>
      <c r="AJ10" s="5" t="s">
        <v>45</v>
      </c>
      <c r="AK10" s="25">
        <v>3</v>
      </c>
      <c r="AL10" s="5" t="s">
        <v>45</v>
      </c>
      <c r="AM10" s="27">
        <v>4</v>
      </c>
      <c r="AN10" s="5" t="s">
        <v>45</v>
      </c>
      <c r="AO10" s="25">
        <v>4</v>
      </c>
      <c r="AP10" s="5" t="s">
        <v>45</v>
      </c>
      <c r="AQ10" s="25">
        <v>4</v>
      </c>
      <c r="AR10" s="5" t="s">
        <v>45</v>
      </c>
      <c r="AS10" s="25">
        <v>5</v>
      </c>
      <c r="AT10" s="5" t="s">
        <v>45</v>
      </c>
      <c r="AU10" s="27">
        <v>5</v>
      </c>
      <c r="AV10" s="5" t="s">
        <v>45</v>
      </c>
      <c r="AW10" s="25">
        <v>5</v>
      </c>
      <c r="AX10" s="5" t="s">
        <v>45</v>
      </c>
      <c r="AY10" s="27">
        <v>5</v>
      </c>
      <c r="AZ10" s="5" t="s">
        <v>45</v>
      </c>
      <c r="BA10" s="27">
        <v>5</v>
      </c>
      <c r="BB10" s="5" t="s">
        <v>46</v>
      </c>
      <c r="BC10" s="27">
        <v>4</v>
      </c>
      <c r="BD10" s="5" t="s">
        <v>46</v>
      </c>
      <c r="BE10" s="27">
        <v>4</v>
      </c>
      <c r="BF10" s="5" t="s">
        <v>46</v>
      </c>
      <c r="BG10" s="27">
        <v>4</v>
      </c>
      <c r="BH10" s="5" t="s">
        <v>46</v>
      </c>
      <c r="BI10" s="27">
        <v>4</v>
      </c>
      <c r="BJ10" s="5" t="s">
        <v>46</v>
      </c>
      <c r="BK10" s="29">
        <v>3</v>
      </c>
      <c r="BL10" s="5" t="s">
        <v>46</v>
      </c>
      <c r="BM10" s="29">
        <v>3</v>
      </c>
      <c r="BN10" s="5" t="s">
        <v>46</v>
      </c>
      <c r="BO10" s="29">
        <v>5</v>
      </c>
      <c r="BP10" s="5" t="s">
        <v>46</v>
      </c>
      <c r="BQ10" s="35">
        <v>4</v>
      </c>
      <c r="BR10" s="6" t="s">
        <v>46</v>
      </c>
      <c r="BS10" s="12">
        <v>4</v>
      </c>
    </row>
    <row r="11" spans="1:71" x14ac:dyDescent="0.2">
      <c r="A11" s="1">
        <v>45870.50505861111</v>
      </c>
      <c r="B11" s="2" t="s">
        <v>66</v>
      </c>
      <c r="C11" s="2" t="s">
        <v>49</v>
      </c>
      <c r="D11" s="2" t="s">
        <v>56</v>
      </c>
      <c r="E11" s="2" t="s">
        <v>60</v>
      </c>
      <c r="F11" s="2" t="s">
        <v>58</v>
      </c>
      <c r="G11" s="2" t="s">
        <v>43</v>
      </c>
      <c r="H11" s="2" t="s">
        <v>44</v>
      </c>
      <c r="I11" s="26">
        <v>5</v>
      </c>
      <c r="J11" s="2" t="s">
        <v>45</v>
      </c>
      <c r="K11" s="26">
        <v>5</v>
      </c>
      <c r="L11" s="2" t="s">
        <v>45</v>
      </c>
      <c r="M11" s="30">
        <v>5</v>
      </c>
      <c r="N11" s="2" t="s">
        <v>45</v>
      </c>
      <c r="O11" s="30">
        <v>5</v>
      </c>
      <c r="P11" s="2" t="s">
        <v>45</v>
      </c>
      <c r="Q11" s="30">
        <v>5</v>
      </c>
      <c r="R11" s="2" t="s">
        <v>45</v>
      </c>
      <c r="S11" s="26">
        <v>5</v>
      </c>
      <c r="T11" s="2" t="s">
        <v>45</v>
      </c>
      <c r="U11" s="26">
        <v>5</v>
      </c>
      <c r="V11" s="2" t="s">
        <v>45</v>
      </c>
      <c r="W11" s="30">
        <v>5</v>
      </c>
      <c r="X11" s="2" t="s">
        <v>45</v>
      </c>
      <c r="Y11" s="30">
        <v>4</v>
      </c>
      <c r="Z11" s="2" t="s">
        <v>45</v>
      </c>
      <c r="AA11" s="26">
        <v>5</v>
      </c>
      <c r="AB11" s="2" t="s">
        <v>45</v>
      </c>
      <c r="AC11" s="30">
        <v>3</v>
      </c>
      <c r="AD11" s="2" t="s">
        <v>45</v>
      </c>
      <c r="AE11" s="30">
        <v>3</v>
      </c>
      <c r="AF11" s="2" t="s">
        <v>45</v>
      </c>
      <c r="AG11" s="26">
        <v>3</v>
      </c>
      <c r="AH11" s="2" t="s">
        <v>45</v>
      </c>
      <c r="AI11" s="30">
        <v>3</v>
      </c>
      <c r="AJ11" s="2" t="s">
        <v>45</v>
      </c>
      <c r="AK11" s="28">
        <v>5</v>
      </c>
      <c r="AL11" s="2" t="s">
        <v>45</v>
      </c>
      <c r="AM11" s="26">
        <v>4</v>
      </c>
      <c r="AN11" s="2" t="s">
        <v>45</v>
      </c>
      <c r="AO11" s="28">
        <v>5</v>
      </c>
      <c r="AP11" s="2" t="s">
        <v>45</v>
      </c>
      <c r="AQ11" s="28">
        <v>5</v>
      </c>
      <c r="AR11" s="2" t="s">
        <v>45</v>
      </c>
      <c r="AS11" s="28">
        <v>5</v>
      </c>
      <c r="AT11" s="2" t="s">
        <v>45</v>
      </c>
      <c r="AU11" s="26">
        <v>5</v>
      </c>
      <c r="AV11" s="2" t="s">
        <v>45</v>
      </c>
      <c r="AW11" s="28">
        <v>2</v>
      </c>
      <c r="AX11" s="2" t="s">
        <v>45</v>
      </c>
      <c r="AY11" s="26">
        <v>3</v>
      </c>
      <c r="AZ11" s="2" t="s">
        <v>45</v>
      </c>
      <c r="BA11" s="26">
        <v>3</v>
      </c>
      <c r="BB11" s="2" t="s">
        <v>45</v>
      </c>
      <c r="BC11" s="28">
        <v>5</v>
      </c>
      <c r="BD11" s="2" t="s">
        <v>45</v>
      </c>
      <c r="BE11" s="26">
        <v>3</v>
      </c>
      <c r="BF11" s="2" t="s">
        <v>45</v>
      </c>
      <c r="BG11" s="26">
        <v>4</v>
      </c>
      <c r="BH11" s="2" t="s">
        <v>45</v>
      </c>
      <c r="BI11" s="28">
        <v>4</v>
      </c>
      <c r="BJ11" s="2" t="s">
        <v>45</v>
      </c>
      <c r="BK11" s="28">
        <v>4</v>
      </c>
      <c r="BL11" s="2" t="s">
        <v>45</v>
      </c>
      <c r="BM11" s="26">
        <v>5</v>
      </c>
      <c r="BN11" s="2" t="s">
        <v>45</v>
      </c>
      <c r="BO11" s="26">
        <v>5</v>
      </c>
      <c r="BP11" s="2" t="s">
        <v>45</v>
      </c>
      <c r="BQ11" s="33">
        <v>5</v>
      </c>
      <c r="BR11" s="3" t="s">
        <v>45</v>
      </c>
      <c r="BS11" s="12">
        <v>5</v>
      </c>
    </row>
    <row r="12" spans="1:71" x14ac:dyDescent="0.2">
      <c r="A12" s="4">
        <v>45870.530866111112</v>
      </c>
      <c r="B12" s="5" t="s">
        <v>67</v>
      </c>
      <c r="C12" s="5" t="s">
        <v>39</v>
      </c>
      <c r="D12" s="5" t="s">
        <v>40</v>
      </c>
      <c r="E12" s="5" t="s">
        <v>41</v>
      </c>
      <c r="F12" s="5" t="s">
        <v>42</v>
      </c>
      <c r="G12" s="5" t="s">
        <v>63</v>
      </c>
      <c r="H12" s="5" t="s">
        <v>44</v>
      </c>
      <c r="I12" s="27">
        <v>5</v>
      </c>
      <c r="J12" s="5" t="s">
        <v>47</v>
      </c>
      <c r="K12" s="27">
        <v>3</v>
      </c>
      <c r="L12" s="5" t="s">
        <v>46</v>
      </c>
      <c r="M12" s="25">
        <v>4</v>
      </c>
      <c r="N12" s="5" t="s">
        <v>46</v>
      </c>
      <c r="O12" s="25">
        <v>4</v>
      </c>
      <c r="P12" s="5" t="s">
        <v>46</v>
      </c>
      <c r="Q12" s="25">
        <v>4</v>
      </c>
      <c r="R12" s="5" t="s">
        <v>46</v>
      </c>
      <c r="S12" s="25">
        <v>4</v>
      </c>
      <c r="T12" s="5" t="s">
        <v>46</v>
      </c>
      <c r="U12" s="25">
        <v>4</v>
      </c>
      <c r="V12" s="5" t="s">
        <v>46</v>
      </c>
      <c r="W12" s="25">
        <v>4</v>
      </c>
      <c r="X12" s="5" t="s">
        <v>46</v>
      </c>
      <c r="Y12" s="27">
        <v>2</v>
      </c>
      <c r="Z12" s="5" t="s">
        <v>46</v>
      </c>
      <c r="AA12" s="27">
        <v>2</v>
      </c>
      <c r="AB12" s="5" t="s">
        <v>46</v>
      </c>
      <c r="AC12" s="25">
        <v>3</v>
      </c>
      <c r="AD12" s="5" t="s">
        <v>46</v>
      </c>
      <c r="AE12" s="25">
        <v>3</v>
      </c>
      <c r="AF12" s="5" t="s">
        <v>46</v>
      </c>
      <c r="AG12" s="25">
        <v>5</v>
      </c>
      <c r="AH12" s="5" t="s">
        <v>46</v>
      </c>
      <c r="AI12" s="25">
        <v>5</v>
      </c>
      <c r="AJ12" s="5" t="s">
        <v>46</v>
      </c>
      <c r="AK12" s="27">
        <v>5</v>
      </c>
      <c r="AL12" s="5" t="s">
        <v>46</v>
      </c>
      <c r="AM12" s="29">
        <v>4</v>
      </c>
      <c r="AN12" s="5" t="s">
        <v>46</v>
      </c>
      <c r="AO12" s="27">
        <v>4</v>
      </c>
      <c r="AP12" s="5" t="s">
        <v>46</v>
      </c>
      <c r="AQ12" s="29">
        <v>4</v>
      </c>
      <c r="AR12" s="5" t="s">
        <v>46</v>
      </c>
      <c r="AS12" s="29">
        <v>4</v>
      </c>
      <c r="AT12" s="5" t="s">
        <v>46</v>
      </c>
      <c r="AU12" s="25">
        <v>4</v>
      </c>
      <c r="AV12" s="5" t="s">
        <v>46</v>
      </c>
      <c r="AW12" s="29">
        <v>4</v>
      </c>
      <c r="AX12" s="5" t="s">
        <v>46</v>
      </c>
      <c r="AY12" s="25">
        <v>3</v>
      </c>
      <c r="AZ12" s="5" t="s">
        <v>46</v>
      </c>
      <c r="BA12" s="25">
        <v>3</v>
      </c>
      <c r="BB12" s="5" t="s">
        <v>46</v>
      </c>
      <c r="BC12" s="27">
        <v>3</v>
      </c>
      <c r="BD12" s="5" t="s">
        <v>46</v>
      </c>
      <c r="BE12" s="27">
        <v>4</v>
      </c>
      <c r="BF12" s="5" t="s">
        <v>46</v>
      </c>
      <c r="BG12" s="27">
        <v>5</v>
      </c>
      <c r="BH12" s="5" t="s">
        <v>47</v>
      </c>
      <c r="BI12" s="29">
        <v>3</v>
      </c>
      <c r="BJ12" s="5" t="s">
        <v>46</v>
      </c>
      <c r="BK12" s="29">
        <v>4</v>
      </c>
      <c r="BL12" s="5" t="s">
        <v>46</v>
      </c>
      <c r="BM12" s="29">
        <v>4</v>
      </c>
      <c r="BN12" s="5" t="s">
        <v>46</v>
      </c>
      <c r="BO12" s="29">
        <v>5</v>
      </c>
      <c r="BP12" s="5" t="s">
        <v>46</v>
      </c>
      <c r="BQ12" s="35">
        <v>5</v>
      </c>
      <c r="BR12" s="6" t="s">
        <v>46</v>
      </c>
      <c r="BS12" s="12">
        <v>4</v>
      </c>
    </row>
    <row r="13" spans="1:71" x14ac:dyDescent="0.2">
      <c r="A13" s="1">
        <v>45870.534717534727</v>
      </c>
      <c r="B13" s="2" t="s">
        <v>68</v>
      </c>
      <c r="C13" s="2" t="s">
        <v>49</v>
      </c>
      <c r="D13" s="2" t="s">
        <v>56</v>
      </c>
      <c r="E13" s="2" t="s">
        <v>57</v>
      </c>
      <c r="F13" s="2" t="s">
        <v>58</v>
      </c>
      <c r="G13" s="2" t="s">
        <v>43</v>
      </c>
      <c r="H13" s="2" t="s">
        <v>47</v>
      </c>
      <c r="I13" s="26">
        <v>3</v>
      </c>
      <c r="J13" s="2" t="s">
        <v>46</v>
      </c>
      <c r="K13" s="26">
        <v>4</v>
      </c>
      <c r="L13" s="2" t="s">
        <v>46</v>
      </c>
      <c r="M13" s="28">
        <v>4</v>
      </c>
      <c r="N13" s="2" t="s">
        <v>46</v>
      </c>
      <c r="O13" s="28">
        <v>4</v>
      </c>
      <c r="P13" s="2" t="s">
        <v>46</v>
      </c>
      <c r="Q13" s="28">
        <v>4</v>
      </c>
      <c r="R13" s="2" t="s">
        <v>46</v>
      </c>
      <c r="S13" s="28">
        <v>4</v>
      </c>
      <c r="T13" s="2" t="s">
        <v>46</v>
      </c>
      <c r="U13" s="28">
        <v>4</v>
      </c>
      <c r="V13" s="2" t="s">
        <v>46</v>
      </c>
      <c r="W13" s="28">
        <v>4</v>
      </c>
      <c r="X13" s="2" t="s">
        <v>46</v>
      </c>
      <c r="Y13" s="26">
        <v>4</v>
      </c>
      <c r="Z13" s="2" t="s">
        <v>46</v>
      </c>
      <c r="AA13" s="26">
        <v>3</v>
      </c>
      <c r="AB13" s="2" t="s">
        <v>46</v>
      </c>
      <c r="AC13" s="28">
        <v>5</v>
      </c>
      <c r="AD13" s="2" t="s">
        <v>46</v>
      </c>
      <c r="AE13" s="28">
        <v>5</v>
      </c>
      <c r="AF13" s="2" t="s">
        <v>46</v>
      </c>
      <c r="AG13" s="28">
        <v>4</v>
      </c>
      <c r="AH13" s="2" t="s">
        <v>46</v>
      </c>
      <c r="AI13" s="28">
        <v>4</v>
      </c>
      <c r="AJ13" s="2" t="s">
        <v>46</v>
      </c>
      <c r="AK13" s="26">
        <v>3</v>
      </c>
      <c r="AL13" s="2" t="s">
        <v>46</v>
      </c>
      <c r="AM13" s="30">
        <v>3</v>
      </c>
      <c r="AN13" s="2" t="s">
        <v>46</v>
      </c>
      <c r="AO13" s="26">
        <v>4</v>
      </c>
      <c r="AP13" s="2" t="s">
        <v>46</v>
      </c>
      <c r="AQ13" s="30">
        <v>4</v>
      </c>
      <c r="AR13" s="2" t="s">
        <v>45</v>
      </c>
      <c r="AS13" s="28">
        <v>5</v>
      </c>
      <c r="AT13" s="2" t="s">
        <v>45</v>
      </c>
      <c r="AU13" s="26">
        <v>5</v>
      </c>
      <c r="AV13" s="2" t="s">
        <v>45</v>
      </c>
      <c r="AW13" s="28">
        <v>5</v>
      </c>
      <c r="AX13" s="2" t="s">
        <v>46</v>
      </c>
      <c r="AY13" s="28">
        <v>4</v>
      </c>
      <c r="AZ13" s="2" t="s">
        <v>46</v>
      </c>
      <c r="BA13" s="28">
        <v>3</v>
      </c>
      <c r="BB13" s="2" t="s">
        <v>46</v>
      </c>
      <c r="BC13" s="26">
        <v>3</v>
      </c>
      <c r="BD13" s="2" t="s">
        <v>46</v>
      </c>
      <c r="BE13" s="26">
        <v>3</v>
      </c>
      <c r="BF13" s="2" t="s">
        <v>46</v>
      </c>
      <c r="BG13" s="26">
        <v>5</v>
      </c>
      <c r="BH13" s="2" t="s">
        <v>46</v>
      </c>
      <c r="BI13" s="26">
        <v>5</v>
      </c>
      <c r="BJ13" s="2" t="s">
        <v>46</v>
      </c>
      <c r="BK13" s="30">
        <v>5</v>
      </c>
      <c r="BL13" s="2" t="s">
        <v>46</v>
      </c>
      <c r="BM13" s="30">
        <v>3</v>
      </c>
      <c r="BN13" s="2" t="s">
        <v>46</v>
      </c>
      <c r="BO13" s="30">
        <v>4</v>
      </c>
      <c r="BP13" s="2" t="s">
        <v>46</v>
      </c>
      <c r="BQ13" s="36">
        <v>4</v>
      </c>
      <c r="BR13" s="3" t="s">
        <v>46</v>
      </c>
      <c r="BS13" s="12">
        <v>4</v>
      </c>
    </row>
    <row r="14" spans="1:71" x14ac:dyDescent="0.2">
      <c r="A14" s="4">
        <v>45870.538773645836</v>
      </c>
      <c r="B14" s="5" t="s">
        <v>69</v>
      </c>
      <c r="C14" s="5" t="s">
        <v>49</v>
      </c>
      <c r="D14" s="5" t="s">
        <v>56</v>
      </c>
      <c r="E14" s="5" t="s">
        <v>60</v>
      </c>
      <c r="F14" s="5" t="s">
        <v>58</v>
      </c>
      <c r="G14" s="5" t="s">
        <v>43</v>
      </c>
      <c r="H14" s="5" t="s">
        <v>44</v>
      </c>
      <c r="I14" s="27">
        <v>4</v>
      </c>
      <c r="J14" s="5" t="s">
        <v>45</v>
      </c>
      <c r="K14" s="27">
        <v>4</v>
      </c>
      <c r="L14" s="5" t="s">
        <v>45</v>
      </c>
      <c r="M14" s="29">
        <v>4</v>
      </c>
      <c r="N14" s="5" t="s">
        <v>45</v>
      </c>
      <c r="O14" s="29">
        <v>4</v>
      </c>
      <c r="P14" s="5" t="s">
        <v>45</v>
      </c>
      <c r="Q14" s="29">
        <v>5</v>
      </c>
      <c r="R14" s="5" t="s">
        <v>45</v>
      </c>
      <c r="S14" s="27">
        <v>5</v>
      </c>
      <c r="T14" s="5" t="s">
        <v>45</v>
      </c>
      <c r="U14" s="27">
        <v>5</v>
      </c>
      <c r="V14" s="5" t="s">
        <v>45</v>
      </c>
      <c r="W14" s="29">
        <v>5</v>
      </c>
      <c r="X14" s="5" t="s">
        <v>45</v>
      </c>
      <c r="Y14" s="29">
        <v>4</v>
      </c>
      <c r="Z14" s="5" t="s">
        <v>45</v>
      </c>
      <c r="AA14" s="27">
        <v>4</v>
      </c>
      <c r="AB14" s="5" t="s">
        <v>45</v>
      </c>
      <c r="AC14" s="29">
        <v>4</v>
      </c>
      <c r="AD14" s="5" t="s">
        <v>45</v>
      </c>
      <c r="AE14" s="29">
        <v>3</v>
      </c>
      <c r="AF14" s="5" t="s">
        <v>45</v>
      </c>
      <c r="AG14" s="27">
        <v>3</v>
      </c>
      <c r="AH14" s="5" t="s">
        <v>45</v>
      </c>
      <c r="AI14" s="29">
        <v>3</v>
      </c>
      <c r="AJ14" s="5" t="s">
        <v>45</v>
      </c>
      <c r="AK14" s="25">
        <v>3</v>
      </c>
      <c r="AL14" s="5" t="s">
        <v>45</v>
      </c>
      <c r="AM14" s="27">
        <v>3</v>
      </c>
      <c r="AN14" s="5" t="s">
        <v>45</v>
      </c>
      <c r="AO14" s="25">
        <v>4</v>
      </c>
      <c r="AP14" s="5" t="s">
        <v>45</v>
      </c>
      <c r="AQ14" s="25">
        <v>4</v>
      </c>
      <c r="AR14" s="5" t="s">
        <v>45</v>
      </c>
      <c r="AS14" s="25">
        <v>4</v>
      </c>
      <c r="AT14" s="5" t="s">
        <v>45</v>
      </c>
      <c r="AU14" s="27">
        <v>5</v>
      </c>
      <c r="AV14" s="5" t="s">
        <v>45</v>
      </c>
      <c r="AW14" s="25">
        <v>5</v>
      </c>
      <c r="AX14" s="5" t="s">
        <v>45</v>
      </c>
      <c r="AY14" s="27">
        <v>5</v>
      </c>
      <c r="AZ14" s="5" t="s">
        <v>45</v>
      </c>
      <c r="BA14" s="27">
        <v>5</v>
      </c>
      <c r="BB14" s="5" t="s">
        <v>45</v>
      </c>
      <c r="BC14" s="25">
        <v>5</v>
      </c>
      <c r="BD14" s="5" t="s">
        <v>45</v>
      </c>
      <c r="BE14" s="27">
        <v>5</v>
      </c>
      <c r="BF14" s="5" t="s">
        <v>45</v>
      </c>
      <c r="BG14" s="27">
        <v>5</v>
      </c>
      <c r="BH14" s="5" t="s">
        <v>46</v>
      </c>
      <c r="BI14" s="27">
        <v>4</v>
      </c>
      <c r="BJ14" s="5" t="s">
        <v>46</v>
      </c>
      <c r="BK14" s="29">
        <v>4</v>
      </c>
      <c r="BL14" s="5" t="s">
        <v>46</v>
      </c>
      <c r="BM14" s="29">
        <v>4</v>
      </c>
      <c r="BN14" s="5" t="s">
        <v>45</v>
      </c>
      <c r="BO14" s="27">
        <v>5</v>
      </c>
      <c r="BP14" s="5" t="s">
        <v>45</v>
      </c>
      <c r="BQ14" s="32">
        <v>5</v>
      </c>
      <c r="BR14" s="6" t="s">
        <v>45</v>
      </c>
      <c r="BS14" s="12">
        <v>5</v>
      </c>
    </row>
    <row r="15" spans="1:71" x14ac:dyDescent="0.2">
      <c r="A15" s="1">
        <v>45870.569904479169</v>
      </c>
      <c r="B15" s="2" t="s">
        <v>70</v>
      </c>
      <c r="C15" s="2" t="s">
        <v>49</v>
      </c>
      <c r="D15" s="2" t="s">
        <v>56</v>
      </c>
      <c r="E15" s="2" t="s">
        <v>60</v>
      </c>
      <c r="F15" s="2" t="s">
        <v>58</v>
      </c>
      <c r="G15" s="2" t="s">
        <v>63</v>
      </c>
      <c r="H15" s="2" t="s">
        <v>44</v>
      </c>
      <c r="I15" s="26">
        <v>5</v>
      </c>
      <c r="J15" s="2" t="s">
        <v>45</v>
      </c>
      <c r="K15" s="26">
        <v>5</v>
      </c>
      <c r="L15" s="2" t="s">
        <v>45</v>
      </c>
      <c r="M15" s="30">
        <v>5</v>
      </c>
      <c r="N15" s="2" t="s">
        <v>45</v>
      </c>
      <c r="O15" s="30">
        <v>5</v>
      </c>
      <c r="P15" s="2" t="s">
        <v>45</v>
      </c>
      <c r="Q15" s="30">
        <v>5</v>
      </c>
      <c r="R15" s="2" t="s">
        <v>45</v>
      </c>
      <c r="S15" s="26">
        <v>5</v>
      </c>
      <c r="T15" s="2" t="s">
        <v>45</v>
      </c>
      <c r="U15" s="26">
        <v>5</v>
      </c>
      <c r="V15" s="2" t="s">
        <v>45</v>
      </c>
      <c r="W15" s="30">
        <v>5</v>
      </c>
      <c r="X15" s="2" t="s">
        <v>45</v>
      </c>
      <c r="Y15" s="30">
        <v>2</v>
      </c>
      <c r="Z15" s="2" t="s">
        <v>45</v>
      </c>
      <c r="AA15" s="26">
        <v>4</v>
      </c>
      <c r="AB15" s="2" t="s">
        <v>45</v>
      </c>
      <c r="AC15" s="30">
        <v>3</v>
      </c>
      <c r="AD15" s="2" t="s">
        <v>45</v>
      </c>
      <c r="AE15" s="30">
        <v>3</v>
      </c>
      <c r="AF15" s="2" t="s">
        <v>45</v>
      </c>
      <c r="AG15" s="26">
        <v>5</v>
      </c>
      <c r="AH15" s="2" t="s">
        <v>45</v>
      </c>
      <c r="AI15" s="30">
        <v>4</v>
      </c>
      <c r="AJ15" s="2" t="s">
        <v>45</v>
      </c>
      <c r="AK15" s="28">
        <v>4</v>
      </c>
      <c r="AL15" s="2" t="s">
        <v>45</v>
      </c>
      <c r="AM15" s="26">
        <v>4</v>
      </c>
      <c r="AN15" s="2" t="s">
        <v>45</v>
      </c>
      <c r="AO15" s="28">
        <v>5</v>
      </c>
      <c r="AP15" s="2" t="s">
        <v>45</v>
      </c>
      <c r="AQ15" s="28">
        <v>3</v>
      </c>
      <c r="AR15" s="2" t="s">
        <v>45</v>
      </c>
      <c r="AS15" s="28">
        <v>3</v>
      </c>
      <c r="AT15" s="2" t="s">
        <v>45</v>
      </c>
      <c r="AU15" s="26">
        <v>3</v>
      </c>
      <c r="AV15" s="2" t="s">
        <v>45</v>
      </c>
      <c r="AW15" s="28">
        <v>5</v>
      </c>
      <c r="AX15" s="2" t="s">
        <v>45</v>
      </c>
      <c r="AY15" s="26">
        <v>5</v>
      </c>
      <c r="AZ15" s="2" t="s">
        <v>47</v>
      </c>
      <c r="BA15" s="30">
        <v>3</v>
      </c>
      <c r="BB15" s="2" t="s">
        <v>45</v>
      </c>
      <c r="BC15" s="28">
        <v>5</v>
      </c>
      <c r="BD15" s="2" t="s">
        <v>46</v>
      </c>
      <c r="BE15" s="26">
        <v>4</v>
      </c>
      <c r="BF15" s="2" t="s">
        <v>46</v>
      </c>
      <c r="BG15" s="26">
        <v>4</v>
      </c>
      <c r="BH15" s="2" t="s">
        <v>46</v>
      </c>
      <c r="BI15" s="26">
        <v>3</v>
      </c>
      <c r="BJ15" s="2" t="s">
        <v>45</v>
      </c>
      <c r="BK15" s="28">
        <v>3</v>
      </c>
      <c r="BL15" s="2" t="s">
        <v>46</v>
      </c>
      <c r="BM15" s="30">
        <v>4</v>
      </c>
      <c r="BN15" s="2" t="s">
        <v>71</v>
      </c>
      <c r="BO15" s="26">
        <v>2</v>
      </c>
      <c r="BP15" s="2" t="s">
        <v>46</v>
      </c>
      <c r="BQ15" s="36">
        <v>4</v>
      </c>
      <c r="BR15" s="3" t="s">
        <v>45</v>
      </c>
      <c r="BS15" s="12">
        <v>5</v>
      </c>
    </row>
    <row r="16" spans="1:71" x14ac:dyDescent="0.2">
      <c r="A16" s="4">
        <v>45870.571133391204</v>
      </c>
      <c r="B16" s="5" t="s">
        <v>72</v>
      </c>
      <c r="C16" s="5" t="s">
        <v>49</v>
      </c>
      <c r="D16" s="5" t="s">
        <v>56</v>
      </c>
      <c r="E16" s="5" t="s">
        <v>60</v>
      </c>
      <c r="F16" s="5" t="s">
        <v>58</v>
      </c>
      <c r="G16" s="5" t="s">
        <v>43</v>
      </c>
      <c r="H16" s="5" t="s">
        <v>44</v>
      </c>
      <c r="I16" s="27">
        <v>5</v>
      </c>
      <c r="J16" s="5" t="s">
        <v>45</v>
      </c>
      <c r="K16" s="27">
        <v>5</v>
      </c>
      <c r="L16" s="5" t="s">
        <v>46</v>
      </c>
      <c r="M16" s="25">
        <v>4</v>
      </c>
      <c r="N16" s="5" t="s">
        <v>45</v>
      </c>
      <c r="O16" s="29">
        <v>5</v>
      </c>
      <c r="P16" s="5" t="s">
        <v>45</v>
      </c>
      <c r="Q16" s="29">
        <v>5</v>
      </c>
      <c r="R16" s="5" t="s">
        <v>46</v>
      </c>
      <c r="S16" s="25">
        <v>4</v>
      </c>
      <c r="T16" s="5" t="s">
        <v>46</v>
      </c>
      <c r="U16" s="25">
        <v>4</v>
      </c>
      <c r="V16" s="5" t="s">
        <v>46</v>
      </c>
      <c r="W16" s="25">
        <v>4</v>
      </c>
      <c r="X16" s="5" t="s">
        <v>45</v>
      </c>
      <c r="Y16" s="29">
        <v>5</v>
      </c>
      <c r="Z16" s="5" t="s">
        <v>46</v>
      </c>
      <c r="AA16" s="27">
        <v>4</v>
      </c>
      <c r="AB16" s="5" t="s">
        <v>46</v>
      </c>
      <c r="AC16" s="25">
        <v>4</v>
      </c>
      <c r="AD16" s="5" t="s">
        <v>45</v>
      </c>
      <c r="AE16" s="29">
        <v>5</v>
      </c>
      <c r="AF16" s="5" t="s">
        <v>45</v>
      </c>
      <c r="AG16" s="27">
        <v>5</v>
      </c>
      <c r="AH16" s="5" t="s">
        <v>46</v>
      </c>
      <c r="AI16" s="25">
        <v>4</v>
      </c>
      <c r="AJ16" s="5" t="s">
        <v>46</v>
      </c>
      <c r="AK16" s="27">
        <v>3</v>
      </c>
      <c r="AL16" s="5" t="s">
        <v>46</v>
      </c>
      <c r="AM16" s="29">
        <v>3</v>
      </c>
      <c r="AN16" s="5" t="s">
        <v>46</v>
      </c>
      <c r="AO16" s="27">
        <v>3</v>
      </c>
      <c r="AP16" s="5" t="s">
        <v>46</v>
      </c>
      <c r="AQ16" s="29">
        <v>4</v>
      </c>
      <c r="AR16" s="5" t="s">
        <v>46</v>
      </c>
      <c r="AS16" s="29">
        <v>4</v>
      </c>
      <c r="AT16" s="5" t="s">
        <v>46</v>
      </c>
      <c r="AU16" s="25">
        <v>4</v>
      </c>
      <c r="AV16" s="5" t="s">
        <v>46</v>
      </c>
      <c r="AW16" s="29">
        <v>3</v>
      </c>
      <c r="AX16" s="5" t="s">
        <v>46</v>
      </c>
      <c r="AY16" s="25">
        <v>3</v>
      </c>
      <c r="AZ16" s="5" t="s">
        <v>46</v>
      </c>
      <c r="BA16" s="25">
        <v>3</v>
      </c>
      <c r="BB16" s="5" t="s">
        <v>46</v>
      </c>
      <c r="BC16" s="27">
        <v>5</v>
      </c>
      <c r="BD16" s="5" t="s">
        <v>46</v>
      </c>
      <c r="BE16" s="27">
        <v>5</v>
      </c>
      <c r="BF16" s="5" t="s">
        <v>46</v>
      </c>
      <c r="BG16" s="27">
        <v>2</v>
      </c>
      <c r="BH16" s="5" t="s">
        <v>46</v>
      </c>
      <c r="BI16" s="27">
        <v>2</v>
      </c>
      <c r="BJ16" s="5" t="s">
        <v>46</v>
      </c>
      <c r="BK16" s="29">
        <v>3</v>
      </c>
      <c r="BL16" s="5" t="s">
        <v>46</v>
      </c>
      <c r="BM16" s="29">
        <v>4</v>
      </c>
      <c r="BN16" s="5" t="s">
        <v>46</v>
      </c>
      <c r="BO16" s="29">
        <v>5</v>
      </c>
      <c r="BP16" s="5" t="s">
        <v>46</v>
      </c>
      <c r="BQ16" s="35">
        <v>5</v>
      </c>
      <c r="BR16" s="6" t="s">
        <v>46</v>
      </c>
      <c r="BS16" s="12">
        <v>4</v>
      </c>
    </row>
    <row r="17" spans="1:71" x14ac:dyDescent="0.2">
      <c r="A17" s="1">
        <v>45870.571237569442</v>
      </c>
      <c r="B17" s="2" t="s">
        <v>73</v>
      </c>
      <c r="C17" s="2" t="s">
        <v>49</v>
      </c>
      <c r="D17" s="2" t="s">
        <v>56</v>
      </c>
      <c r="E17" s="2" t="s">
        <v>41</v>
      </c>
      <c r="F17" s="2" t="s">
        <v>58</v>
      </c>
      <c r="G17" s="2" t="s">
        <v>43</v>
      </c>
      <c r="H17" s="2" t="s">
        <v>47</v>
      </c>
      <c r="I17" s="26">
        <v>3</v>
      </c>
      <c r="J17" s="2" t="s">
        <v>46</v>
      </c>
      <c r="K17" s="26">
        <v>4</v>
      </c>
      <c r="L17" s="2" t="s">
        <v>46</v>
      </c>
      <c r="M17" s="28">
        <v>4</v>
      </c>
      <c r="N17" s="2" t="s">
        <v>46</v>
      </c>
      <c r="O17" s="28">
        <v>4</v>
      </c>
      <c r="P17" s="2" t="s">
        <v>46</v>
      </c>
      <c r="Q17" s="28">
        <v>5</v>
      </c>
      <c r="R17" s="2" t="s">
        <v>46</v>
      </c>
      <c r="S17" s="28">
        <v>5</v>
      </c>
      <c r="T17" s="2" t="s">
        <v>46</v>
      </c>
      <c r="U17" s="28">
        <v>5</v>
      </c>
      <c r="V17" s="2" t="s">
        <v>47</v>
      </c>
      <c r="W17" s="26">
        <v>3</v>
      </c>
      <c r="X17" s="2" t="s">
        <v>46</v>
      </c>
      <c r="Y17" s="26">
        <v>4</v>
      </c>
      <c r="Z17" s="2" t="s">
        <v>46</v>
      </c>
      <c r="AA17" s="26">
        <v>4</v>
      </c>
      <c r="AB17" s="2" t="s">
        <v>46</v>
      </c>
      <c r="AC17" s="28">
        <v>4</v>
      </c>
      <c r="AD17" s="2" t="s">
        <v>46</v>
      </c>
      <c r="AE17" s="28">
        <v>4</v>
      </c>
      <c r="AF17" s="2" t="s">
        <v>47</v>
      </c>
      <c r="AG17" s="26">
        <v>3</v>
      </c>
      <c r="AH17" s="2" t="s">
        <v>74</v>
      </c>
      <c r="AI17" s="26">
        <v>2</v>
      </c>
      <c r="AJ17" s="2" t="s">
        <v>46</v>
      </c>
      <c r="AK17" s="26">
        <v>4</v>
      </c>
      <c r="AL17" s="2" t="s">
        <v>47</v>
      </c>
      <c r="AM17" s="28">
        <v>3</v>
      </c>
      <c r="AN17" s="2" t="s">
        <v>47</v>
      </c>
      <c r="AO17" s="26">
        <v>3</v>
      </c>
      <c r="AP17" s="2" t="s">
        <v>47</v>
      </c>
      <c r="AQ17" s="26">
        <v>3</v>
      </c>
      <c r="AR17" s="2" t="s">
        <v>47</v>
      </c>
      <c r="AS17" s="26">
        <v>3</v>
      </c>
      <c r="AT17" s="2" t="s">
        <v>46</v>
      </c>
      <c r="AU17" s="28">
        <v>4</v>
      </c>
      <c r="AV17" s="2" t="s">
        <v>71</v>
      </c>
      <c r="AW17" s="26">
        <v>2</v>
      </c>
      <c r="AX17" s="2" t="s">
        <v>47</v>
      </c>
      <c r="AY17" s="26">
        <v>3</v>
      </c>
      <c r="AZ17" s="2" t="s">
        <v>47</v>
      </c>
      <c r="BA17" s="30">
        <v>3</v>
      </c>
      <c r="BB17" s="2" t="s">
        <v>47</v>
      </c>
      <c r="BC17" s="26">
        <v>3</v>
      </c>
      <c r="BD17" s="2" t="s">
        <v>47</v>
      </c>
      <c r="BE17" s="28">
        <v>3</v>
      </c>
      <c r="BF17" s="2" t="s">
        <v>47</v>
      </c>
      <c r="BG17" s="28">
        <v>3</v>
      </c>
      <c r="BH17" s="2" t="s">
        <v>46</v>
      </c>
      <c r="BI17" s="26">
        <v>4</v>
      </c>
      <c r="BJ17" s="2" t="s">
        <v>46</v>
      </c>
      <c r="BK17" s="30">
        <v>4</v>
      </c>
      <c r="BL17" s="2" t="s">
        <v>46</v>
      </c>
      <c r="BM17" s="30">
        <v>4</v>
      </c>
      <c r="BN17" s="2" t="s">
        <v>71</v>
      </c>
      <c r="BO17" s="26">
        <v>2</v>
      </c>
      <c r="BP17" s="2" t="s">
        <v>71</v>
      </c>
      <c r="BQ17" s="33">
        <v>2</v>
      </c>
      <c r="BR17" s="3" t="s">
        <v>47</v>
      </c>
      <c r="BS17" s="12">
        <v>3</v>
      </c>
    </row>
    <row r="18" spans="1:71" x14ac:dyDescent="0.2">
      <c r="A18" s="4">
        <v>45870.571460208332</v>
      </c>
      <c r="B18" s="5" t="s">
        <v>75</v>
      </c>
      <c r="C18" s="5" t="s">
        <v>49</v>
      </c>
      <c r="D18" s="5" t="s">
        <v>40</v>
      </c>
      <c r="E18" s="5" t="s">
        <v>41</v>
      </c>
      <c r="F18" s="5" t="s">
        <v>58</v>
      </c>
      <c r="G18" s="5" t="s">
        <v>43</v>
      </c>
      <c r="H18" s="5" t="s">
        <v>44</v>
      </c>
      <c r="I18" s="27">
        <v>5</v>
      </c>
      <c r="J18" s="5" t="s">
        <v>45</v>
      </c>
      <c r="K18" s="27">
        <v>5</v>
      </c>
      <c r="L18" s="5" t="s">
        <v>45</v>
      </c>
      <c r="M18" s="29">
        <v>5</v>
      </c>
      <c r="N18" s="5" t="s">
        <v>45</v>
      </c>
      <c r="O18" s="29">
        <v>5</v>
      </c>
      <c r="P18" s="5" t="s">
        <v>45</v>
      </c>
      <c r="Q18" s="29">
        <v>5</v>
      </c>
      <c r="R18" s="5" t="s">
        <v>45</v>
      </c>
      <c r="S18" s="27">
        <v>5</v>
      </c>
      <c r="T18" s="5" t="s">
        <v>45</v>
      </c>
      <c r="U18" s="27">
        <v>5</v>
      </c>
      <c r="V18" s="5" t="s">
        <v>47</v>
      </c>
      <c r="W18" s="27">
        <v>3</v>
      </c>
      <c r="X18" s="5" t="s">
        <v>45</v>
      </c>
      <c r="Y18" s="29">
        <v>5</v>
      </c>
      <c r="Z18" s="5" t="s">
        <v>45</v>
      </c>
      <c r="AA18" s="27">
        <v>5</v>
      </c>
      <c r="AB18" s="5" t="s">
        <v>45</v>
      </c>
      <c r="AC18" s="29">
        <v>5</v>
      </c>
      <c r="AD18" s="5" t="s">
        <v>45</v>
      </c>
      <c r="AE18" s="29">
        <v>5</v>
      </c>
      <c r="AF18" s="5" t="s">
        <v>45</v>
      </c>
      <c r="AG18" s="27">
        <v>5</v>
      </c>
      <c r="AH18" s="5" t="s">
        <v>45</v>
      </c>
      <c r="AI18" s="29">
        <v>3</v>
      </c>
      <c r="AJ18" s="5" t="s">
        <v>45</v>
      </c>
      <c r="AK18" s="25">
        <v>3</v>
      </c>
      <c r="AL18" s="5" t="s">
        <v>45</v>
      </c>
      <c r="AM18" s="27">
        <v>3</v>
      </c>
      <c r="AN18" s="5" t="s">
        <v>45</v>
      </c>
      <c r="AO18" s="25">
        <v>4</v>
      </c>
      <c r="AP18" s="5" t="s">
        <v>45</v>
      </c>
      <c r="AQ18" s="25">
        <v>4</v>
      </c>
      <c r="AR18" s="5" t="s">
        <v>45</v>
      </c>
      <c r="AS18" s="25">
        <v>5</v>
      </c>
      <c r="AT18" s="5" t="s">
        <v>45</v>
      </c>
      <c r="AU18" s="27">
        <v>5</v>
      </c>
      <c r="AV18" s="5" t="s">
        <v>45</v>
      </c>
      <c r="AW18" s="25">
        <v>5</v>
      </c>
      <c r="AX18" s="5" t="s">
        <v>45</v>
      </c>
      <c r="AY18" s="27">
        <v>5</v>
      </c>
      <c r="AZ18" s="5" t="s">
        <v>45</v>
      </c>
      <c r="BA18" s="27">
        <v>5</v>
      </c>
      <c r="BB18" s="5" t="s">
        <v>45</v>
      </c>
      <c r="BC18" s="25">
        <v>5</v>
      </c>
      <c r="BD18" s="5" t="s">
        <v>45</v>
      </c>
      <c r="BE18" s="27">
        <v>5</v>
      </c>
      <c r="BF18" s="5" t="s">
        <v>45</v>
      </c>
      <c r="BG18" s="27">
        <v>5</v>
      </c>
      <c r="BH18" s="5" t="s">
        <v>45</v>
      </c>
      <c r="BI18" s="25">
        <v>5</v>
      </c>
      <c r="BJ18" s="5" t="s">
        <v>45</v>
      </c>
      <c r="BK18" s="25">
        <v>5</v>
      </c>
      <c r="BL18" s="5" t="s">
        <v>45</v>
      </c>
      <c r="BM18" s="27">
        <v>5</v>
      </c>
      <c r="BN18" s="5" t="s">
        <v>45</v>
      </c>
      <c r="BO18" s="27">
        <v>5</v>
      </c>
      <c r="BP18" s="5" t="s">
        <v>45</v>
      </c>
      <c r="BQ18" s="32">
        <v>5</v>
      </c>
      <c r="BR18" s="6" t="s">
        <v>45</v>
      </c>
      <c r="BS18" s="12">
        <v>5</v>
      </c>
    </row>
    <row r="19" spans="1:71" x14ac:dyDescent="0.2">
      <c r="A19" s="1">
        <v>45870.571879467592</v>
      </c>
      <c r="B19" s="2" t="s">
        <v>76</v>
      </c>
      <c r="C19" s="2" t="s">
        <v>49</v>
      </c>
      <c r="D19" s="2" t="s">
        <v>40</v>
      </c>
      <c r="E19" s="2" t="s">
        <v>41</v>
      </c>
      <c r="F19" s="2" t="s">
        <v>58</v>
      </c>
      <c r="G19" s="2" t="s">
        <v>43</v>
      </c>
      <c r="H19" s="2" t="s">
        <v>47</v>
      </c>
      <c r="I19" s="26">
        <v>3</v>
      </c>
      <c r="J19" s="2" t="s">
        <v>64</v>
      </c>
      <c r="K19" s="26">
        <v>1</v>
      </c>
      <c r="L19" s="2" t="s">
        <v>64</v>
      </c>
      <c r="M19" s="26">
        <v>1</v>
      </c>
      <c r="N19" s="2" t="s">
        <v>64</v>
      </c>
      <c r="O19" s="26">
        <v>1</v>
      </c>
      <c r="P19" s="2" t="s">
        <v>64</v>
      </c>
      <c r="Q19" s="26">
        <v>1</v>
      </c>
      <c r="R19" s="2" t="s">
        <v>64</v>
      </c>
      <c r="S19" s="26">
        <v>1</v>
      </c>
      <c r="T19" s="2" t="s">
        <v>77</v>
      </c>
      <c r="U19" s="26">
        <v>1</v>
      </c>
      <c r="V19" s="2" t="s">
        <v>47</v>
      </c>
      <c r="W19" s="26">
        <v>3</v>
      </c>
      <c r="X19" s="2" t="s">
        <v>64</v>
      </c>
      <c r="Y19" s="26">
        <v>1</v>
      </c>
      <c r="Z19" s="2" t="s">
        <v>64</v>
      </c>
      <c r="AA19" s="26">
        <v>1</v>
      </c>
      <c r="AB19" s="2" t="s">
        <v>47</v>
      </c>
      <c r="AC19" s="26">
        <v>3</v>
      </c>
      <c r="AD19" s="2" t="s">
        <v>64</v>
      </c>
      <c r="AE19" s="26">
        <v>1</v>
      </c>
      <c r="AF19" s="2" t="s">
        <v>45</v>
      </c>
      <c r="AG19" s="26">
        <v>5</v>
      </c>
      <c r="AH19" s="2" t="s">
        <v>64</v>
      </c>
      <c r="AI19" s="26">
        <v>4</v>
      </c>
      <c r="AJ19" s="2" t="s">
        <v>64</v>
      </c>
      <c r="AK19" s="26">
        <v>4</v>
      </c>
      <c r="AL19" s="2" t="s">
        <v>64</v>
      </c>
      <c r="AM19" s="26">
        <v>3</v>
      </c>
      <c r="AN19" s="2" t="s">
        <v>64</v>
      </c>
      <c r="AO19" s="26">
        <v>3</v>
      </c>
      <c r="AP19" s="2" t="s">
        <v>64</v>
      </c>
      <c r="AQ19" s="26">
        <v>3</v>
      </c>
      <c r="AR19" s="2" t="s">
        <v>45</v>
      </c>
      <c r="AS19" s="28">
        <v>5</v>
      </c>
      <c r="AT19" s="2" t="s">
        <v>45</v>
      </c>
      <c r="AU19" s="26">
        <v>5</v>
      </c>
      <c r="AV19" s="2" t="s">
        <v>46</v>
      </c>
      <c r="AW19" s="30">
        <v>4</v>
      </c>
      <c r="AX19" s="2" t="s">
        <v>45</v>
      </c>
      <c r="AY19" s="26">
        <v>5</v>
      </c>
      <c r="AZ19" s="2" t="s">
        <v>64</v>
      </c>
      <c r="BA19" s="26">
        <v>1</v>
      </c>
      <c r="BB19" s="2" t="s">
        <v>46</v>
      </c>
      <c r="BC19" s="26">
        <v>4</v>
      </c>
      <c r="BD19" s="2" t="s">
        <v>46</v>
      </c>
      <c r="BE19" s="26">
        <v>4</v>
      </c>
      <c r="BF19" s="2" t="s">
        <v>45</v>
      </c>
      <c r="BG19" s="26">
        <v>5</v>
      </c>
      <c r="BH19" s="2" t="s">
        <v>64</v>
      </c>
      <c r="BI19" s="26">
        <v>1</v>
      </c>
      <c r="BJ19" s="2" t="s">
        <v>64</v>
      </c>
      <c r="BK19" s="26">
        <v>1</v>
      </c>
      <c r="BL19" s="2" t="s">
        <v>64</v>
      </c>
      <c r="BM19" s="26">
        <v>1</v>
      </c>
      <c r="BN19" s="2" t="s">
        <v>45</v>
      </c>
      <c r="BO19" s="26">
        <v>5</v>
      </c>
      <c r="BP19" s="2" t="s">
        <v>45</v>
      </c>
      <c r="BQ19" s="33">
        <v>5</v>
      </c>
      <c r="BR19" s="3" t="s">
        <v>45</v>
      </c>
      <c r="BS19" s="12">
        <v>5</v>
      </c>
    </row>
    <row r="20" spans="1:71" x14ac:dyDescent="0.2">
      <c r="A20" s="4">
        <v>45870.572593125005</v>
      </c>
      <c r="B20" s="5" t="s">
        <v>78</v>
      </c>
      <c r="C20" s="5" t="s">
        <v>49</v>
      </c>
      <c r="D20" s="5" t="s">
        <v>40</v>
      </c>
      <c r="E20" s="5" t="s">
        <v>41</v>
      </c>
      <c r="F20" s="5" t="s">
        <v>58</v>
      </c>
      <c r="G20" s="5" t="s">
        <v>43</v>
      </c>
      <c r="H20" s="5" t="s">
        <v>44</v>
      </c>
      <c r="I20" s="27">
        <v>5</v>
      </c>
      <c r="J20" s="5" t="s">
        <v>45</v>
      </c>
      <c r="K20" s="27">
        <v>5</v>
      </c>
      <c r="L20" s="5" t="s">
        <v>45</v>
      </c>
      <c r="M20" s="29">
        <v>5</v>
      </c>
      <c r="N20" s="5" t="s">
        <v>45</v>
      </c>
      <c r="O20" s="29">
        <v>5</v>
      </c>
      <c r="P20" s="5" t="s">
        <v>45</v>
      </c>
      <c r="Q20" s="29">
        <v>5</v>
      </c>
      <c r="R20" s="5" t="s">
        <v>45</v>
      </c>
      <c r="S20" s="27">
        <v>5</v>
      </c>
      <c r="T20" s="5" t="s">
        <v>45</v>
      </c>
      <c r="U20" s="27">
        <v>5</v>
      </c>
      <c r="V20" s="5" t="s">
        <v>45</v>
      </c>
      <c r="W20" s="29">
        <v>5</v>
      </c>
      <c r="X20" s="5" t="s">
        <v>45</v>
      </c>
      <c r="Y20" s="29">
        <v>2</v>
      </c>
      <c r="Z20" s="5" t="s">
        <v>45</v>
      </c>
      <c r="AA20" s="27">
        <v>5</v>
      </c>
      <c r="AB20" s="5" t="s">
        <v>45</v>
      </c>
      <c r="AC20" s="29">
        <v>4</v>
      </c>
      <c r="AD20" s="5" t="s">
        <v>45</v>
      </c>
      <c r="AE20" s="29">
        <v>4</v>
      </c>
      <c r="AF20" s="5" t="s">
        <v>45</v>
      </c>
      <c r="AG20" s="27">
        <v>4</v>
      </c>
      <c r="AH20" s="5" t="s">
        <v>45</v>
      </c>
      <c r="AI20" s="29">
        <v>4</v>
      </c>
      <c r="AJ20" s="5" t="s">
        <v>45</v>
      </c>
      <c r="AK20" s="25">
        <v>4</v>
      </c>
      <c r="AL20" s="5" t="s">
        <v>45</v>
      </c>
      <c r="AM20" s="27">
        <v>3</v>
      </c>
      <c r="AN20" s="5" t="s">
        <v>45</v>
      </c>
      <c r="AO20" s="25">
        <v>3</v>
      </c>
      <c r="AP20" s="5" t="s">
        <v>45</v>
      </c>
      <c r="AQ20" s="25">
        <v>5</v>
      </c>
      <c r="AR20" s="5" t="s">
        <v>45</v>
      </c>
      <c r="AS20" s="25">
        <v>3</v>
      </c>
      <c r="AT20" s="5" t="s">
        <v>45</v>
      </c>
      <c r="AU20" s="27">
        <v>5</v>
      </c>
      <c r="AV20" s="5" t="s">
        <v>45</v>
      </c>
      <c r="AW20" s="25">
        <v>3</v>
      </c>
      <c r="AX20" s="5" t="s">
        <v>45</v>
      </c>
      <c r="AY20" s="27">
        <v>3</v>
      </c>
      <c r="AZ20" s="5" t="s">
        <v>45</v>
      </c>
      <c r="BA20" s="27">
        <v>4</v>
      </c>
      <c r="BB20" s="5" t="s">
        <v>45</v>
      </c>
      <c r="BC20" s="25">
        <v>5</v>
      </c>
      <c r="BD20" s="5" t="s">
        <v>45</v>
      </c>
      <c r="BE20" s="27">
        <v>4</v>
      </c>
      <c r="BF20" s="5" t="s">
        <v>45</v>
      </c>
      <c r="BG20" s="27">
        <v>4</v>
      </c>
      <c r="BH20" s="5" t="s">
        <v>45</v>
      </c>
      <c r="BI20" s="25">
        <v>5</v>
      </c>
      <c r="BJ20" s="5" t="s">
        <v>45</v>
      </c>
      <c r="BK20" s="25">
        <v>4</v>
      </c>
      <c r="BL20" s="5" t="s">
        <v>45</v>
      </c>
      <c r="BM20" s="27">
        <v>4</v>
      </c>
      <c r="BN20" s="5" t="s">
        <v>45</v>
      </c>
      <c r="BO20" s="27">
        <v>4</v>
      </c>
      <c r="BP20" s="5" t="s">
        <v>45</v>
      </c>
      <c r="BQ20" s="32">
        <v>5</v>
      </c>
      <c r="BR20" s="6" t="s">
        <v>45</v>
      </c>
      <c r="BS20" s="12">
        <v>3</v>
      </c>
    </row>
    <row r="21" spans="1:71" x14ac:dyDescent="0.2">
      <c r="A21" s="1">
        <v>45870.573830462963</v>
      </c>
      <c r="B21" s="2" t="s">
        <v>79</v>
      </c>
      <c r="C21" s="2" t="s">
        <v>49</v>
      </c>
      <c r="D21" s="2" t="s">
        <v>80</v>
      </c>
      <c r="E21" s="2" t="s">
        <v>41</v>
      </c>
      <c r="F21" s="2" t="s">
        <v>58</v>
      </c>
      <c r="G21" s="2" t="s">
        <v>43</v>
      </c>
      <c r="H21" s="2" t="s">
        <v>52</v>
      </c>
      <c r="I21" s="26">
        <v>4</v>
      </c>
      <c r="J21" s="2" t="s">
        <v>46</v>
      </c>
      <c r="K21" s="26">
        <v>4</v>
      </c>
      <c r="L21" s="2" t="s">
        <v>46</v>
      </c>
      <c r="M21" s="28">
        <v>4</v>
      </c>
      <c r="N21" s="2" t="s">
        <v>46</v>
      </c>
      <c r="O21" s="28">
        <v>4</v>
      </c>
      <c r="P21" s="2" t="s">
        <v>46</v>
      </c>
      <c r="Q21" s="28">
        <v>4</v>
      </c>
      <c r="R21" s="2" t="s">
        <v>46</v>
      </c>
      <c r="S21" s="28">
        <v>4</v>
      </c>
      <c r="T21" s="2" t="s">
        <v>46</v>
      </c>
      <c r="U21" s="28">
        <v>4</v>
      </c>
      <c r="V21" s="2" t="s">
        <v>47</v>
      </c>
      <c r="W21" s="26">
        <v>3</v>
      </c>
      <c r="X21" s="2" t="s">
        <v>46</v>
      </c>
      <c r="Y21" s="26">
        <v>1</v>
      </c>
      <c r="Z21" s="2" t="s">
        <v>46</v>
      </c>
      <c r="AA21" s="26">
        <v>3</v>
      </c>
      <c r="AB21" s="2" t="s">
        <v>46</v>
      </c>
      <c r="AC21" s="28">
        <v>4</v>
      </c>
      <c r="AD21" s="2" t="s">
        <v>46</v>
      </c>
      <c r="AE21" s="28">
        <v>5</v>
      </c>
      <c r="AF21" s="2" t="s">
        <v>46</v>
      </c>
      <c r="AG21" s="28">
        <v>5</v>
      </c>
      <c r="AH21" s="2" t="s">
        <v>46</v>
      </c>
      <c r="AI21" s="28">
        <v>5</v>
      </c>
      <c r="AJ21" s="2" t="s">
        <v>46</v>
      </c>
      <c r="AK21" s="26">
        <v>3</v>
      </c>
      <c r="AL21" s="2" t="s">
        <v>46</v>
      </c>
      <c r="AM21" s="30">
        <v>3</v>
      </c>
      <c r="AN21" s="2" t="s">
        <v>46</v>
      </c>
      <c r="AO21" s="26">
        <v>5</v>
      </c>
      <c r="AP21" s="2" t="s">
        <v>46</v>
      </c>
      <c r="AQ21" s="30">
        <v>5</v>
      </c>
      <c r="AR21" s="2" t="s">
        <v>46</v>
      </c>
      <c r="AS21" s="30">
        <v>5</v>
      </c>
      <c r="AT21" s="2" t="s">
        <v>46</v>
      </c>
      <c r="AU21" s="28">
        <v>4</v>
      </c>
      <c r="AV21" s="2" t="s">
        <v>46</v>
      </c>
      <c r="AW21" s="30">
        <v>2</v>
      </c>
      <c r="AX21" s="2" t="s">
        <v>46</v>
      </c>
      <c r="AY21" s="28">
        <v>3</v>
      </c>
      <c r="AZ21" s="2" t="s">
        <v>46</v>
      </c>
      <c r="BA21" s="28">
        <v>4</v>
      </c>
      <c r="BB21" s="2" t="s">
        <v>46</v>
      </c>
      <c r="BC21" s="26">
        <v>3</v>
      </c>
      <c r="BD21" s="2" t="s">
        <v>46</v>
      </c>
      <c r="BE21" s="26">
        <v>4</v>
      </c>
      <c r="BF21" s="2" t="s">
        <v>46</v>
      </c>
      <c r="BG21" s="26">
        <v>3</v>
      </c>
      <c r="BH21" s="2" t="s">
        <v>46</v>
      </c>
      <c r="BI21" s="26">
        <v>4</v>
      </c>
      <c r="BJ21" s="2" t="s">
        <v>46</v>
      </c>
      <c r="BK21" s="30">
        <v>3</v>
      </c>
      <c r="BL21" s="2" t="s">
        <v>46</v>
      </c>
      <c r="BM21" s="30">
        <v>4</v>
      </c>
      <c r="BN21" s="2" t="s">
        <v>46</v>
      </c>
      <c r="BO21" s="30">
        <v>4</v>
      </c>
      <c r="BP21" s="2" t="s">
        <v>46</v>
      </c>
      <c r="BQ21" s="36">
        <v>4</v>
      </c>
      <c r="BR21" s="3" t="s">
        <v>46</v>
      </c>
      <c r="BS21" s="12">
        <v>4</v>
      </c>
    </row>
    <row r="22" spans="1:71" x14ac:dyDescent="0.2">
      <c r="A22" s="1">
        <v>45870.575994131941</v>
      </c>
      <c r="B22" s="2" t="s">
        <v>81</v>
      </c>
      <c r="C22" s="2" t="s">
        <v>49</v>
      </c>
      <c r="D22" s="2" t="s">
        <v>56</v>
      </c>
      <c r="E22" s="2" t="s">
        <v>41</v>
      </c>
      <c r="F22" s="2" t="s">
        <v>58</v>
      </c>
      <c r="G22" s="2" t="s">
        <v>43</v>
      </c>
      <c r="H22" s="2" t="s">
        <v>44</v>
      </c>
      <c r="I22" s="27">
        <v>4</v>
      </c>
      <c r="J22" s="2" t="s">
        <v>45</v>
      </c>
      <c r="K22" s="27">
        <v>4</v>
      </c>
      <c r="L22" s="2" t="s">
        <v>45</v>
      </c>
      <c r="M22" s="29">
        <v>4</v>
      </c>
      <c r="N22" s="2" t="s">
        <v>45</v>
      </c>
      <c r="O22" s="29">
        <v>4</v>
      </c>
      <c r="P22" s="2" t="s">
        <v>45</v>
      </c>
      <c r="Q22" s="29">
        <v>5</v>
      </c>
      <c r="R22" s="2" t="s">
        <v>45</v>
      </c>
      <c r="S22" s="27">
        <v>5</v>
      </c>
      <c r="T22" s="2" t="s">
        <v>45</v>
      </c>
      <c r="U22" s="27">
        <v>5</v>
      </c>
      <c r="V22" s="2" t="s">
        <v>45</v>
      </c>
      <c r="W22" s="29">
        <v>5</v>
      </c>
      <c r="X22" s="2" t="s">
        <v>45</v>
      </c>
      <c r="Y22" s="29">
        <v>2</v>
      </c>
      <c r="Z22" s="2" t="s">
        <v>45</v>
      </c>
      <c r="AA22" s="27">
        <v>3</v>
      </c>
      <c r="AB22" s="2" t="s">
        <v>45</v>
      </c>
      <c r="AC22" s="29">
        <v>3</v>
      </c>
      <c r="AD22" s="2" t="s">
        <v>45</v>
      </c>
      <c r="AE22" s="29">
        <v>3</v>
      </c>
      <c r="AF22" s="2" t="s">
        <v>45</v>
      </c>
      <c r="AG22" s="27">
        <v>4</v>
      </c>
      <c r="AH22" s="2" t="s">
        <v>45</v>
      </c>
      <c r="AI22" s="29">
        <v>4</v>
      </c>
      <c r="AJ22" s="2" t="s">
        <v>45</v>
      </c>
      <c r="AK22" s="25">
        <v>4</v>
      </c>
      <c r="AL22" s="2" t="s">
        <v>45</v>
      </c>
      <c r="AM22" s="27">
        <v>5</v>
      </c>
      <c r="AN22" s="2" t="s">
        <v>45</v>
      </c>
      <c r="AO22" s="25">
        <v>3</v>
      </c>
      <c r="AP22" s="2" t="s">
        <v>45</v>
      </c>
      <c r="AQ22" s="25">
        <v>3</v>
      </c>
      <c r="AR22" s="2" t="s">
        <v>45</v>
      </c>
      <c r="AS22" s="25">
        <v>3</v>
      </c>
      <c r="AT22" s="2" t="s">
        <v>45</v>
      </c>
      <c r="AU22" s="27">
        <v>5</v>
      </c>
      <c r="AV22" s="2" t="s">
        <v>45</v>
      </c>
      <c r="AW22" s="25">
        <v>2</v>
      </c>
      <c r="AX22" s="2" t="s">
        <v>45</v>
      </c>
      <c r="AY22" s="27">
        <v>2</v>
      </c>
      <c r="AZ22" s="2" t="s">
        <v>45</v>
      </c>
      <c r="BA22" s="27">
        <v>4</v>
      </c>
      <c r="BB22" s="2" t="s">
        <v>45</v>
      </c>
      <c r="BC22" s="25">
        <v>5</v>
      </c>
      <c r="BD22" s="2" t="s">
        <v>45</v>
      </c>
      <c r="BE22" s="27">
        <v>5</v>
      </c>
      <c r="BF22" s="2" t="s">
        <v>45</v>
      </c>
      <c r="BG22" s="27">
        <v>5</v>
      </c>
      <c r="BH22" s="2" t="s">
        <v>45</v>
      </c>
      <c r="BI22" s="25">
        <v>6</v>
      </c>
      <c r="BJ22" s="2" t="s">
        <v>45</v>
      </c>
      <c r="BK22" s="25">
        <v>5</v>
      </c>
      <c r="BL22" s="2" t="s">
        <v>45</v>
      </c>
      <c r="BM22" s="27">
        <v>5</v>
      </c>
      <c r="BN22" s="2" t="s">
        <v>45</v>
      </c>
      <c r="BO22" s="27">
        <v>4</v>
      </c>
      <c r="BP22" s="2" t="s">
        <v>45</v>
      </c>
      <c r="BQ22" s="32">
        <v>5</v>
      </c>
      <c r="BR22" s="3" t="s">
        <v>45</v>
      </c>
      <c r="BS22" s="12">
        <v>4</v>
      </c>
    </row>
    <row r="23" spans="1:71" x14ac:dyDescent="0.2">
      <c r="A23" s="4">
        <v>45870.576307465279</v>
      </c>
      <c r="B23" s="5" t="s">
        <v>83</v>
      </c>
      <c r="C23" s="5" t="s">
        <v>49</v>
      </c>
      <c r="D23" s="5" t="s">
        <v>56</v>
      </c>
      <c r="E23" s="5" t="s">
        <v>60</v>
      </c>
      <c r="F23" s="5" t="s">
        <v>58</v>
      </c>
      <c r="G23" s="5" t="s">
        <v>43</v>
      </c>
      <c r="H23" s="5" t="s">
        <v>44</v>
      </c>
      <c r="I23" s="26">
        <v>5</v>
      </c>
      <c r="J23" s="5" t="s">
        <v>45</v>
      </c>
      <c r="K23" s="26">
        <v>4</v>
      </c>
      <c r="L23" s="5" t="s">
        <v>45</v>
      </c>
      <c r="M23" s="30">
        <v>4</v>
      </c>
      <c r="N23" s="5" t="s">
        <v>45</v>
      </c>
      <c r="O23" s="30">
        <v>4</v>
      </c>
      <c r="P23" s="5" t="s">
        <v>45</v>
      </c>
      <c r="Q23" s="30">
        <v>4</v>
      </c>
      <c r="R23" s="5" t="s">
        <v>45</v>
      </c>
      <c r="S23" s="26">
        <v>5</v>
      </c>
      <c r="T23" s="5" t="s">
        <v>45</v>
      </c>
      <c r="U23" s="26">
        <v>5</v>
      </c>
      <c r="V23" s="5" t="s">
        <v>46</v>
      </c>
      <c r="W23" s="28">
        <v>4</v>
      </c>
      <c r="X23" s="5" t="s">
        <v>46</v>
      </c>
      <c r="Y23" s="26">
        <v>3</v>
      </c>
      <c r="Z23" s="5" t="s">
        <v>46</v>
      </c>
      <c r="AA23" s="26">
        <v>3</v>
      </c>
      <c r="AB23" s="5" t="s">
        <v>46</v>
      </c>
      <c r="AC23" s="28">
        <v>3</v>
      </c>
      <c r="AD23" s="5" t="s">
        <v>46</v>
      </c>
      <c r="AE23" s="28">
        <v>3</v>
      </c>
      <c r="AF23" s="5" t="s">
        <v>46</v>
      </c>
      <c r="AG23" s="28">
        <v>5</v>
      </c>
      <c r="AH23" s="5" t="s">
        <v>46</v>
      </c>
      <c r="AI23" s="28">
        <v>4</v>
      </c>
      <c r="AJ23" s="5" t="s">
        <v>46</v>
      </c>
      <c r="AK23" s="26">
        <v>5</v>
      </c>
      <c r="AL23" s="5" t="s">
        <v>46</v>
      </c>
      <c r="AM23" s="30">
        <v>5</v>
      </c>
      <c r="AN23" s="5" t="s">
        <v>46</v>
      </c>
      <c r="AO23" s="26">
        <v>5</v>
      </c>
      <c r="AP23" s="5" t="s">
        <v>46</v>
      </c>
      <c r="AQ23" s="30">
        <v>3</v>
      </c>
      <c r="AR23" s="5" t="s">
        <v>46</v>
      </c>
      <c r="AS23" s="30">
        <v>3</v>
      </c>
      <c r="AT23" s="5" t="s">
        <v>46</v>
      </c>
      <c r="AU23" s="28">
        <v>4</v>
      </c>
      <c r="AV23" s="5" t="s">
        <v>46</v>
      </c>
      <c r="AW23" s="30">
        <v>3</v>
      </c>
      <c r="AX23" s="5" t="s">
        <v>46</v>
      </c>
      <c r="AY23" s="28">
        <v>3</v>
      </c>
      <c r="AZ23" s="5" t="s">
        <v>46</v>
      </c>
      <c r="BA23" s="28">
        <v>3</v>
      </c>
      <c r="BB23" s="5" t="s">
        <v>46</v>
      </c>
      <c r="BC23" s="26">
        <v>5</v>
      </c>
      <c r="BD23" s="5" t="s">
        <v>46</v>
      </c>
      <c r="BE23" s="26">
        <v>5</v>
      </c>
      <c r="BF23" s="5" t="s">
        <v>46</v>
      </c>
      <c r="BG23" s="26">
        <v>5</v>
      </c>
      <c r="BH23" s="5" t="s">
        <v>46</v>
      </c>
      <c r="BI23" s="26">
        <v>3</v>
      </c>
      <c r="BJ23" s="5" t="s">
        <v>46</v>
      </c>
      <c r="BK23" s="30">
        <v>3</v>
      </c>
      <c r="BL23" s="5" t="s">
        <v>46</v>
      </c>
      <c r="BM23" s="30">
        <v>3</v>
      </c>
      <c r="BN23" s="5" t="s">
        <v>46</v>
      </c>
      <c r="BO23" s="30">
        <v>4</v>
      </c>
      <c r="BP23" s="5" t="s">
        <v>46</v>
      </c>
      <c r="BQ23" s="36">
        <v>4</v>
      </c>
      <c r="BR23" s="6" t="s">
        <v>46</v>
      </c>
      <c r="BS23" s="12">
        <v>4</v>
      </c>
    </row>
    <row r="24" spans="1:71" x14ac:dyDescent="0.2">
      <c r="A24" s="1">
        <v>45870.576616782404</v>
      </c>
      <c r="B24" s="2" t="s">
        <v>84</v>
      </c>
      <c r="C24" s="2" t="s">
        <v>49</v>
      </c>
      <c r="D24" s="2" t="s">
        <v>40</v>
      </c>
      <c r="E24" s="2" t="s">
        <v>41</v>
      </c>
      <c r="F24" s="5" t="s">
        <v>58</v>
      </c>
      <c r="G24" s="2" t="s">
        <v>43</v>
      </c>
      <c r="H24" s="2" t="s">
        <v>44</v>
      </c>
      <c r="I24" s="27">
        <v>4</v>
      </c>
      <c r="J24" s="2" t="s">
        <v>45</v>
      </c>
      <c r="K24" s="27">
        <v>5</v>
      </c>
      <c r="L24" s="2" t="s">
        <v>45</v>
      </c>
      <c r="M24" s="29">
        <v>4</v>
      </c>
      <c r="N24" s="2" t="s">
        <v>45</v>
      </c>
      <c r="O24" s="29">
        <v>5</v>
      </c>
      <c r="P24" s="2" t="s">
        <v>45</v>
      </c>
      <c r="Q24" s="29">
        <v>4</v>
      </c>
      <c r="R24" s="2" t="s">
        <v>45</v>
      </c>
      <c r="S24" s="27">
        <v>4</v>
      </c>
      <c r="T24" s="2" t="s">
        <v>45</v>
      </c>
      <c r="U24" s="27">
        <v>5</v>
      </c>
      <c r="V24" s="2" t="s">
        <v>45</v>
      </c>
      <c r="W24" s="29">
        <v>5</v>
      </c>
      <c r="X24" s="2" t="s">
        <v>45</v>
      </c>
      <c r="Y24" s="29">
        <v>2</v>
      </c>
      <c r="Z24" s="2" t="s">
        <v>45</v>
      </c>
      <c r="AA24" s="27">
        <v>3</v>
      </c>
      <c r="AB24" s="2" t="s">
        <v>45</v>
      </c>
      <c r="AC24" s="29">
        <v>4</v>
      </c>
      <c r="AD24" s="2" t="s">
        <v>45</v>
      </c>
      <c r="AE24" s="29">
        <v>4</v>
      </c>
      <c r="AF24" s="2" t="s">
        <v>45</v>
      </c>
      <c r="AG24" s="27">
        <v>4</v>
      </c>
      <c r="AH24" s="2" t="s">
        <v>45</v>
      </c>
      <c r="AI24" s="29">
        <v>3</v>
      </c>
      <c r="AJ24" s="2" t="s">
        <v>45</v>
      </c>
      <c r="AK24" s="25">
        <v>5</v>
      </c>
      <c r="AL24" s="2" t="s">
        <v>45</v>
      </c>
      <c r="AM24" s="27">
        <v>5</v>
      </c>
      <c r="AN24" s="2" t="s">
        <v>45</v>
      </c>
      <c r="AO24" s="25">
        <v>5</v>
      </c>
      <c r="AP24" s="2" t="s">
        <v>45</v>
      </c>
      <c r="AQ24" s="25">
        <v>5</v>
      </c>
      <c r="AR24" s="2" t="s">
        <v>45</v>
      </c>
      <c r="AS24" s="25">
        <v>5</v>
      </c>
      <c r="AT24" s="2" t="s">
        <v>45</v>
      </c>
      <c r="AU24" s="27">
        <v>5</v>
      </c>
      <c r="AV24" s="2" t="s">
        <v>45</v>
      </c>
      <c r="AW24" s="25">
        <v>3</v>
      </c>
      <c r="AX24" s="2" t="s">
        <v>45</v>
      </c>
      <c r="AY24" s="27">
        <v>2</v>
      </c>
      <c r="AZ24" s="2" t="s">
        <v>45</v>
      </c>
      <c r="BA24" s="27">
        <v>4</v>
      </c>
      <c r="BB24" s="2" t="s">
        <v>45</v>
      </c>
      <c r="BC24" s="25">
        <v>4</v>
      </c>
      <c r="BD24" s="2" t="s">
        <v>45</v>
      </c>
      <c r="BE24" s="27">
        <v>4</v>
      </c>
      <c r="BF24" s="2" t="s">
        <v>45</v>
      </c>
      <c r="BG24" s="27">
        <v>3</v>
      </c>
      <c r="BH24" s="2" t="s">
        <v>45</v>
      </c>
      <c r="BI24" s="25">
        <v>3</v>
      </c>
      <c r="BJ24" s="2" t="s">
        <v>45</v>
      </c>
      <c r="BK24" s="25">
        <v>5</v>
      </c>
      <c r="BL24" s="2" t="s">
        <v>45</v>
      </c>
      <c r="BM24" s="27">
        <v>3</v>
      </c>
      <c r="BN24" s="2" t="s">
        <v>45</v>
      </c>
      <c r="BO24" s="27">
        <v>5</v>
      </c>
      <c r="BP24" s="2" t="s">
        <v>45</v>
      </c>
      <c r="BQ24" s="32">
        <v>3</v>
      </c>
      <c r="BR24" s="3" t="s">
        <v>45</v>
      </c>
      <c r="BS24" s="12">
        <v>5</v>
      </c>
    </row>
    <row r="25" spans="1:71" x14ac:dyDescent="0.2">
      <c r="A25" s="4">
        <v>45870.576848750003</v>
      </c>
      <c r="B25" s="5" t="s">
        <v>85</v>
      </c>
      <c r="C25" s="5" t="s">
        <v>49</v>
      </c>
      <c r="D25" s="5" t="s">
        <v>40</v>
      </c>
      <c r="E25" s="5" t="s">
        <v>41</v>
      </c>
      <c r="F25" s="5" t="s">
        <v>58</v>
      </c>
      <c r="G25" s="5" t="s">
        <v>43</v>
      </c>
      <c r="H25" s="5" t="s">
        <v>44</v>
      </c>
      <c r="I25" s="26">
        <v>5</v>
      </c>
      <c r="J25" s="5" t="s">
        <v>46</v>
      </c>
      <c r="K25" s="26">
        <v>4</v>
      </c>
      <c r="L25" s="5" t="s">
        <v>46</v>
      </c>
      <c r="M25" s="28">
        <v>4</v>
      </c>
      <c r="N25" s="5" t="s">
        <v>45</v>
      </c>
      <c r="O25" s="30">
        <v>5</v>
      </c>
      <c r="P25" s="5" t="s">
        <v>46</v>
      </c>
      <c r="Q25" s="28">
        <v>4</v>
      </c>
      <c r="R25" s="5" t="s">
        <v>46</v>
      </c>
      <c r="S25" s="28">
        <v>4</v>
      </c>
      <c r="T25" s="5" t="s">
        <v>46</v>
      </c>
      <c r="U25" s="28">
        <v>4</v>
      </c>
      <c r="V25" s="5" t="s">
        <v>46</v>
      </c>
      <c r="W25" s="28">
        <v>4</v>
      </c>
      <c r="X25" s="5" t="s">
        <v>45</v>
      </c>
      <c r="Y25" s="30">
        <v>5</v>
      </c>
      <c r="Z25" s="5" t="s">
        <v>45</v>
      </c>
      <c r="AA25" s="26">
        <v>5</v>
      </c>
      <c r="AB25" s="5" t="s">
        <v>47</v>
      </c>
      <c r="AC25" s="30">
        <v>3</v>
      </c>
      <c r="AD25" s="5" t="s">
        <v>46</v>
      </c>
      <c r="AE25" s="28">
        <v>4</v>
      </c>
      <c r="AF25" s="5" t="s">
        <v>45</v>
      </c>
      <c r="AG25" s="26">
        <v>5</v>
      </c>
      <c r="AH25" s="5" t="s">
        <v>45</v>
      </c>
      <c r="AI25" s="30">
        <v>5</v>
      </c>
      <c r="AJ25" s="5" t="s">
        <v>45</v>
      </c>
      <c r="AK25" s="28">
        <v>5</v>
      </c>
      <c r="AL25" s="5" t="s">
        <v>46</v>
      </c>
      <c r="AM25" s="30">
        <v>4</v>
      </c>
      <c r="AN25" s="5" t="s">
        <v>45</v>
      </c>
      <c r="AO25" s="28">
        <v>5</v>
      </c>
      <c r="AP25" s="5" t="s">
        <v>45</v>
      </c>
      <c r="AQ25" s="28">
        <v>5</v>
      </c>
      <c r="AR25" s="5" t="s">
        <v>46</v>
      </c>
      <c r="AS25" s="30">
        <v>4</v>
      </c>
      <c r="AT25" s="5" t="s">
        <v>45</v>
      </c>
      <c r="AU25" s="26">
        <v>5</v>
      </c>
      <c r="AV25" s="5" t="s">
        <v>46</v>
      </c>
      <c r="AW25" s="30">
        <v>4</v>
      </c>
      <c r="AX25" s="5" t="s">
        <v>45</v>
      </c>
      <c r="AY25" s="26">
        <v>5</v>
      </c>
      <c r="AZ25" s="5" t="s">
        <v>45</v>
      </c>
      <c r="BA25" s="26">
        <v>5</v>
      </c>
      <c r="BB25" s="5" t="s">
        <v>46</v>
      </c>
      <c r="BC25" s="26">
        <v>4</v>
      </c>
      <c r="BD25" s="5" t="s">
        <v>45</v>
      </c>
      <c r="BE25" s="26">
        <v>5</v>
      </c>
      <c r="BF25" s="5" t="s">
        <v>46</v>
      </c>
      <c r="BG25" s="26">
        <v>4</v>
      </c>
      <c r="BH25" s="5" t="s">
        <v>46</v>
      </c>
      <c r="BI25" s="26">
        <v>4</v>
      </c>
      <c r="BJ25" s="5" t="s">
        <v>46</v>
      </c>
      <c r="BK25" s="30">
        <v>4</v>
      </c>
      <c r="BL25" s="5" t="s">
        <v>46</v>
      </c>
      <c r="BM25" s="30">
        <v>4</v>
      </c>
      <c r="BN25" s="5" t="s">
        <v>45</v>
      </c>
      <c r="BO25" s="26">
        <v>5</v>
      </c>
      <c r="BP25" s="5" t="s">
        <v>46</v>
      </c>
      <c r="BQ25" s="36">
        <v>4</v>
      </c>
      <c r="BR25" s="6" t="s">
        <v>47</v>
      </c>
      <c r="BS25" s="12">
        <v>3</v>
      </c>
    </row>
    <row r="26" spans="1:71" x14ac:dyDescent="0.2">
      <c r="A26" s="1">
        <v>45870.577456840278</v>
      </c>
      <c r="B26" s="2" t="s">
        <v>86</v>
      </c>
      <c r="C26" s="2" t="s">
        <v>49</v>
      </c>
      <c r="D26" s="2" t="s">
        <v>80</v>
      </c>
      <c r="E26" s="2" t="s">
        <v>41</v>
      </c>
      <c r="F26" s="2" t="s">
        <v>58</v>
      </c>
      <c r="G26" s="2" t="s">
        <v>43</v>
      </c>
      <c r="H26" s="2" t="s">
        <v>44</v>
      </c>
      <c r="I26" s="27">
        <v>5</v>
      </c>
      <c r="J26" s="2" t="s">
        <v>45</v>
      </c>
      <c r="K26" s="27">
        <v>5</v>
      </c>
      <c r="L26" s="2" t="s">
        <v>45</v>
      </c>
      <c r="M26" s="29">
        <v>5</v>
      </c>
      <c r="N26" s="2" t="s">
        <v>45</v>
      </c>
      <c r="O26" s="29">
        <v>5</v>
      </c>
      <c r="P26" s="2" t="s">
        <v>46</v>
      </c>
      <c r="Q26" s="25">
        <v>4</v>
      </c>
      <c r="R26" s="2" t="s">
        <v>46</v>
      </c>
      <c r="S26" s="25">
        <v>4</v>
      </c>
      <c r="T26" s="2" t="s">
        <v>45</v>
      </c>
      <c r="U26" s="27">
        <v>5</v>
      </c>
      <c r="V26" s="2" t="s">
        <v>74</v>
      </c>
      <c r="W26" s="27">
        <v>2</v>
      </c>
      <c r="X26" s="2" t="s">
        <v>46</v>
      </c>
      <c r="Y26" s="27">
        <v>4</v>
      </c>
      <c r="Z26" s="2" t="s">
        <v>45</v>
      </c>
      <c r="AA26" s="27">
        <v>5</v>
      </c>
      <c r="AB26" s="2" t="s">
        <v>45</v>
      </c>
      <c r="AC26" s="29">
        <v>5</v>
      </c>
      <c r="AD26" s="2" t="s">
        <v>45</v>
      </c>
      <c r="AE26" s="29">
        <v>5</v>
      </c>
      <c r="AF26" s="2" t="s">
        <v>45</v>
      </c>
      <c r="AG26" s="27">
        <v>5</v>
      </c>
      <c r="AH26" s="2" t="s">
        <v>46</v>
      </c>
      <c r="AI26" s="25">
        <v>4</v>
      </c>
      <c r="AJ26" s="2" t="s">
        <v>45</v>
      </c>
      <c r="AK26" s="25">
        <v>5</v>
      </c>
      <c r="AL26" s="2" t="s">
        <v>46</v>
      </c>
      <c r="AM26" s="29">
        <v>4</v>
      </c>
      <c r="AN26" s="2" t="s">
        <v>45</v>
      </c>
      <c r="AO26" s="25">
        <v>5</v>
      </c>
      <c r="AP26" s="2" t="s">
        <v>45</v>
      </c>
      <c r="AQ26" s="25">
        <v>5</v>
      </c>
      <c r="AR26" s="2" t="s">
        <v>45</v>
      </c>
      <c r="AS26" s="25">
        <v>5</v>
      </c>
      <c r="AT26" s="2" t="s">
        <v>45</v>
      </c>
      <c r="AU26" s="27">
        <v>5</v>
      </c>
      <c r="AV26" s="2" t="s">
        <v>46</v>
      </c>
      <c r="AW26" s="29">
        <v>4</v>
      </c>
      <c r="AX26" s="2" t="s">
        <v>46</v>
      </c>
      <c r="AY26" s="25">
        <v>4</v>
      </c>
      <c r="AZ26" s="2" t="s">
        <v>45</v>
      </c>
      <c r="BA26" s="27">
        <v>5</v>
      </c>
      <c r="BB26" s="2" t="s">
        <v>46</v>
      </c>
      <c r="BC26" s="27">
        <v>4</v>
      </c>
      <c r="BD26" s="2" t="s">
        <v>46</v>
      </c>
      <c r="BE26" s="27">
        <v>4</v>
      </c>
      <c r="BF26" s="2" t="s">
        <v>46</v>
      </c>
      <c r="BG26" s="27">
        <v>4</v>
      </c>
      <c r="BH26" s="2" t="s">
        <v>46</v>
      </c>
      <c r="BI26" s="27">
        <v>4</v>
      </c>
      <c r="BJ26" s="2" t="s">
        <v>46</v>
      </c>
      <c r="BK26" s="29">
        <v>4</v>
      </c>
      <c r="BL26" s="2" t="s">
        <v>46</v>
      </c>
      <c r="BM26" s="29">
        <v>4</v>
      </c>
      <c r="BN26" s="2" t="s">
        <v>46</v>
      </c>
      <c r="BO26" s="29">
        <v>4</v>
      </c>
      <c r="BP26" s="2" t="s">
        <v>47</v>
      </c>
      <c r="BQ26" s="32">
        <v>3</v>
      </c>
      <c r="BR26" s="3" t="s">
        <v>46</v>
      </c>
      <c r="BS26" s="12">
        <v>4</v>
      </c>
    </row>
    <row r="27" spans="1:71" x14ac:dyDescent="0.2">
      <c r="A27" s="4">
        <v>45870.579051574074</v>
      </c>
      <c r="B27" s="5" t="s">
        <v>87</v>
      </c>
      <c r="C27" s="5" t="s">
        <v>49</v>
      </c>
      <c r="D27" s="5" t="s">
        <v>56</v>
      </c>
      <c r="E27" s="5" t="s">
        <v>41</v>
      </c>
      <c r="F27" s="5" t="s">
        <v>58</v>
      </c>
      <c r="G27" s="5" t="s">
        <v>43</v>
      </c>
      <c r="H27" s="5" t="s">
        <v>44</v>
      </c>
      <c r="I27" s="26">
        <v>4</v>
      </c>
      <c r="J27" s="5" t="s">
        <v>45</v>
      </c>
      <c r="K27" s="26">
        <v>5</v>
      </c>
      <c r="L27" s="5" t="s">
        <v>45</v>
      </c>
      <c r="M27" s="30">
        <v>4</v>
      </c>
      <c r="N27" s="5" t="s">
        <v>45</v>
      </c>
      <c r="O27" s="30">
        <v>4</v>
      </c>
      <c r="P27" s="5" t="s">
        <v>45</v>
      </c>
      <c r="Q27" s="30">
        <v>4</v>
      </c>
      <c r="R27" s="5" t="s">
        <v>45</v>
      </c>
      <c r="S27" s="26">
        <v>5</v>
      </c>
      <c r="T27" s="5" t="s">
        <v>45</v>
      </c>
      <c r="U27" s="26">
        <v>5</v>
      </c>
      <c r="V27" s="5" t="s">
        <v>46</v>
      </c>
      <c r="W27" s="28">
        <v>4</v>
      </c>
      <c r="X27" s="5" t="s">
        <v>45</v>
      </c>
      <c r="Y27" s="30">
        <v>5</v>
      </c>
      <c r="Z27" s="5" t="s">
        <v>45</v>
      </c>
      <c r="AA27" s="26">
        <v>5</v>
      </c>
      <c r="AB27" s="5" t="s">
        <v>45</v>
      </c>
      <c r="AC27" s="30">
        <v>5</v>
      </c>
      <c r="AD27" s="5" t="s">
        <v>45</v>
      </c>
      <c r="AE27" s="30">
        <v>5</v>
      </c>
      <c r="AF27" s="5" t="s">
        <v>47</v>
      </c>
      <c r="AG27" s="30">
        <v>3</v>
      </c>
      <c r="AH27" s="5" t="s">
        <v>46</v>
      </c>
      <c r="AI27" s="28">
        <v>4</v>
      </c>
      <c r="AJ27" s="5" t="s">
        <v>46</v>
      </c>
      <c r="AK27" s="26">
        <v>4</v>
      </c>
      <c r="AL27" s="5" t="s">
        <v>45</v>
      </c>
      <c r="AM27" s="26">
        <v>5</v>
      </c>
      <c r="AN27" s="5" t="s">
        <v>45</v>
      </c>
      <c r="AO27" s="28">
        <v>5</v>
      </c>
      <c r="AP27" s="5" t="s">
        <v>45</v>
      </c>
      <c r="AQ27" s="28">
        <v>5</v>
      </c>
      <c r="AR27" s="5" t="s">
        <v>45</v>
      </c>
      <c r="AS27" s="28">
        <v>5</v>
      </c>
      <c r="AT27" s="5" t="s">
        <v>46</v>
      </c>
      <c r="AU27" s="28">
        <v>4</v>
      </c>
      <c r="AV27" s="5" t="s">
        <v>46</v>
      </c>
      <c r="AW27" s="30">
        <v>3</v>
      </c>
      <c r="AX27" s="5" t="s">
        <v>46</v>
      </c>
      <c r="AY27" s="28">
        <v>5</v>
      </c>
      <c r="AZ27" s="5" t="s">
        <v>46</v>
      </c>
      <c r="BA27" s="28">
        <v>5</v>
      </c>
      <c r="BB27" s="5" t="s">
        <v>46</v>
      </c>
      <c r="BC27" s="26">
        <v>4</v>
      </c>
      <c r="BD27" s="5" t="s">
        <v>46</v>
      </c>
      <c r="BE27" s="26">
        <v>4</v>
      </c>
      <c r="BF27" s="5" t="s">
        <v>46</v>
      </c>
      <c r="BG27" s="26">
        <v>3</v>
      </c>
      <c r="BH27" s="5" t="s">
        <v>46</v>
      </c>
      <c r="BI27" s="26">
        <v>3</v>
      </c>
      <c r="BJ27" s="5" t="s">
        <v>46</v>
      </c>
      <c r="BK27" s="30">
        <v>5</v>
      </c>
      <c r="BL27" s="5" t="s">
        <v>46</v>
      </c>
      <c r="BM27" s="30">
        <v>5</v>
      </c>
      <c r="BN27" s="5" t="s">
        <v>46</v>
      </c>
      <c r="BO27" s="30">
        <v>5</v>
      </c>
      <c r="BP27" s="5" t="s">
        <v>46</v>
      </c>
      <c r="BQ27" s="36">
        <v>4</v>
      </c>
      <c r="BR27" s="6" t="s">
        <v>46</v>
      </c>
      <c r="BS27" s="12">
        <v>4</v>
      </c>
    </row>
    <row r="28" spans="1:71" x14ac:dyDescent="0.2">
      <c r="A28" s="1">
        <v>45870.579303553241</v>
      </c>
      <c r="B28" s="2" t="s">
        <v>88</v>
      </c>
      <c r="C28" s="2" t="s">
        <v>49</v>
      </c>
      <c r="D28" s="2" t="s">
        <v>56</v>
      </c>
      <c r="E28" s="2" t="s">
        <v>41</v>
      </c>
      <c r="F28" s="2" t="s">
        <v>58</v>
      </c>
      <c r="G28" s="2" t="s">
        <v>43</v>
      </c>
      <c r="H28" s="2" t="s">
        <v>44</v>
      </c>
      <c r="I28" s="27">
        <v>5</v>
      </c>
      <c r="J28" s="2" t="s">
        <v>45</v>
      </c>
      <c r="K28" s="27">
        <v>4</v>
      </c>
      <c r="L28" s="2" t="s">
        <v>45</v>
      </c>
      <c r="M28" s="29">
        <v>4</v>
      </c>
      <c r="N28" s="2" t="s">
        <v>45</v>
      </c>
      <c r="O28" s="29">
        <v>5</v>
      </c>
      <c r="P28" s="2" t="s">
        <v>45</v>
      </c>
      <c r="Q28" s="29">
        <v>4</v>
      </c>
      <c r="R28" s="2" t="s">
        <v>45</v>
      </c>
      <c r="S28" s="27">
        <v>5</v>
      </c>
      <c r="T28" s="2" t="s">
        <v>45</v>
      </c>
      <c r="U28" s="27">
        <v>5</v>
      </c>
      <c r="V28" s="2" t="s">
        <v>45</v>
      </c>
      <c r="W28" s="29">
        <v>5</v>
      </c>
      <c r="X28" s="2" t="s">
        <v>45</v>
      </c>
      <c r="Y28" s="29">
        <v>3</v>
      </c>
      <c r="Z28" s="2" t="s">
        <v>45</v>
      </c>
      <c r="AA28" s="27">
        <v>3</v>
      </c>
      <c r="AB28" s="2" t="s">
        <v>45</v>
      </c>
      <c r="AC28" s="29">
        <v>3</v>
      </c>
      <c r="AD28" s="2" t="s">
        <v>45</v>
      </c>
      <c r="AE28" s="29">
        <v>3</v>
      </c>
      <c r="AF28" s="2" t="s">
        <v>45</v>
      </c>
      <c r="AG28" s="27">
        <v>5</v>
      </c>
      <c r="AH28" s="2" t="s">
        <v>45</v>
      </c>
      <c r="AI28" s="29">
        <v>5</v>
      </c>
      <c r="AJ28" s="2" t="s">
        <v>45</v>
      </c>
      <c r="AK28" s="25">
        <v>5</v>
      </c>
      <c r="AL28" s="2" t="s">
        <v>45</v>
      </c>
      <c r="AM28" s="27">
        <v>5</v>
      </c>
      <c r="AN28" s="2" t="s">
        <v>45</v>
      </c>
      <c r="AO28" s="25">
        <v>4</v>
      </c>
      <c r="AP28" s="2" t="s">
        <v>45</v>
      </c>
      <c r="AQ28" s="25">
        <v>4</v>
      </c>
      <c r="AR28" s="2" t="s">
        <v>45</v>
      </c>
      <c r="AS28" s="25">
        <v>4</v>
      </c>
      <c r="AT28" s="2" t="s">
        <v>45</v>
      </c>
      <c r="AU28" s="27">
        <v>3</v>
      </c>
      <c r="AV28" s="2" t="s">
        <v>45</v>
      </c>
      <c r="AW28" s="25">
        <v>5</v>
      </c>
      <c r="AX28" s="2" t="s">
        <v>45</v>
      </c>
      <c r="AY28" s="27">
        <v>5</v>
      </c>
      <c r="AZ28" s="2" t="s">
        <v>45</v>
      </c>
      <c r="BA28" s="27">
        <v>3</v>
      </c>
      <c r="BB28" s="2" t="s">
        <v>45</v>
      </c>
      <c r="BC28" s="25">
        <v>3</v>
      </c>
      <c r="BD28" s="2" t="s">
        <v>45</v>
      </c>
      <c r="BE28" s="27">
        <v>4</v>
      </c>
      <c r="BF28" s="2" t="s">
        <v>45</v>
      </c>
      <c r="BG28" s="27">
        <v>4</v>
      </c>
      <c r="BH28" s="2" t="s">
        <v>45</v>
      </c>
      <c r="BI28" s="25">
        <v>5</v>
      </c>
      <c r="BJ28" s="2" t="s">
        <v>45</v>
      </c>
      <c r="BK28" s="25">
        <v>5</v>
      </c>
      <c r="BL28" s="2" t="s">
        <v>46</v>
      </c>
      <c r="BM28" s="29">
        <v>4</v>
      </c>
      <c r="BN28" s="2" t="s">
        <v>45</v>
      </c>
      <c r="BO28" s="27">
        <v>5</v>
      </c>
      <c r="BP28" s="2" t="s">
        <v>45</v>
      </c>
      <c r="BQ28" s="32">
        <v>5</v>
      </c>
      <c r="BR28" s="3" t="s">
        <v>45</v>
      </c>
      <c r="BS28" s="12">
        <v>5</v>
      </c>
    </row>
    <row r="29" spans="1:71" x14ac:dyDescent="0.2">
      <c r="A29" s="4">
        <v>45870.579329409724</v>
      </c>
      <c r="B29" s="5" t="s">
        <v>89</v>
      </c>
      <c r="C29" s="5" t="s">
        <v>49</v>
      </c>
      <c r="D29" s="5" t="s">
        <v>80</v>
      </c>
      <c r="E29" s="5" t="s">
        <v>90</v>
      </c>
      <c r="F29" s="5" t="s">
        <v>58</v>
      </c>
      <c r="G29" s="5" t="s">
        <v>63</v>
      </c>
      <c r="H29" s="5" t="s">
        <v>44</v>
      </c>
      <c r="I29" s="26">
        <v>5</v>
      </c>
      <c r="J29" s="5" t="s">
        <v>45</v>
      </c>
      <c r="K29" s="26">
        <v>5</v>
      </c>
      <c r="L29" s="5" t="s">
        <v>45</v>
      </c>
      <c r="M29" s="30">
        <v>5</v>
      </c>
      <c r="N29" s="5" t="s">
        <v>45</v>
      </c>
      <c r="O29" s="30">
        <v>5</v>
      </c>
      <c r="P29" s="5" t="s">
        <v>45</v>
      </c>
      <c r="Q29" s="30">
        <v>5</v>
      </c>
      <c r="R29" s="5" t="s">
        <v>45</v>
      </c>
      <c r="S29" s="26">
        <v>5</v>
      </c>
      <c r="T29" s="5" t="s">
        <v>45</v>
      </c>
      <c r="U29" s="26">
        <v>5</v>
      </c>
      <c r="V29" s="5" t="s">
        <v>46</v>
      </c>
      <c r="W29" s="28">
        <v>4</v>
      </c>
      <c r="X29" s="5" t="s">
        <v>45</v>
      </c>
      <c r="Y29" s="30">
        <v>5</v>
      </c>
      <c r="Z29" s="5" t="s">
        <v>45</v>
      </c>
      <c r="AA29" s="26">
        <v>5</v>
      </c>
      <c r="AB29" s="5" t="s">
        <v>45</v>
      </c>
      <c r="AC29" s="30">
        <v>5</v>
      </c>
      <c r="AD29" s="5" t="s">
        <v>45</v>
      </c>
      <c r="AE29" s="30">
        <v>5</v>
      </c>
      <c r="AF29" s="5" t="s">
        <v>46</v>
      </c>
      <c r="AG29" s="28">
        <v>4</v>
      </c>
      <c r="AH29" s="5" t="s">
        <v>45</v>
      </c>
      <c r="AI29" s="30">
        <v>5</v>
      </c>
      <c r="AJ29" s="5" t="s">
        <v>45</v>
      </c>
      <c r="AK29" s="28">
        <v>5</v>
      </c>
      <c r="AL29" s="5" t="s">
        <v>45</v>
      </c>
      <c r="AM29" s="26">
        <v>5</v>
      </c>
      <c r="AN29" s="5" t="s">
        <v>45</v>
      </c>
      <c r="AO29" s="28">
        <v>5</v>
      </c>
      <c r="AP29" s="5" t="s">
        <v>45</v>
      </c>
      <c r="AQ29" s="28">
        <v>4</v>
      </c>
      <c r="AR29" s="5" t="s">
        <v>45</v>
      </c>
      <c r="AS29" s="28">
        <v>4</v>
      </c>
      <c r="AT29" s="5" t="s">
        <v>45</v>
      </c>
      <c r="AU29" s="26">
        <v>5</v>
      </c>
      <c r="AV29" s="5" t="s">
        <v>45</v>
      </c>
      <c r="AW29" s="28">
        <v>5</v>
      </c>
      <c r="AX29" s="5" t="s">
        <v>45</v>
      </c>
      <c r="AY29" s="26">
        <v>5</v>
      </c>
      <c r="AZ29" s="5" t="s">
        <v>45</v>
      </c>
      <c r="BA29" s="26">
        <v>5</v>
      </c>
      <c r="BB29" s="5" t="s">
        <v>45</v>
      </c>
      <c r="BC29" s="28">
        <v>5</v>
      </c>
      <c r="BD29" s="5" t="s">
        <v>45</v>
      </c>
      <c r="BE29" s="26">
        <v>5</v>
      </c>
      <c r="BF29" s="5" t="s">
        <v>45</v>
      </c>
      <c r="BG29" s="26">
        <v>5</v>
      </c>
      <c r="BH29" s="5" t="s">
        <v>45</v>
      </c>
      <c r="BI29" s="28">
        <v>5</v>
      </c>
      <c r="BJ29" s="5" t="s">
        <v>45</v>
      </c>
      <c r="BK29" s="28">
        <v>5</v>
      </c>
      <c r="BL29" s="5" t="s">
        <v>45</v>
      </c>
      <c r="BM29" s="26">
        <v>5</v>
      </c>
      <c r="BN29" s="5" t="s">
        <v>45</v>
      </c>
      <c r="BO29" s="26">
        <v>5</v>
      </c>
      <c r="BP29" s="5" t="s">
        <v>45</v>
      </c>
      <c r="BQ29" s="33">
        <v>5</v>
      </c>
      <c r="BR29" s="6" t="s">
        <v>45</v>
      </c>
      <c r="BS29" s="12">
        <v>5</v>
      </c>
    </row>
    <row r="30" spans="1:71" x14ac:dyDescent="0.2">
      <c r="A30" s="1">
        <v>45870.579346400467</v>
      </c>
      <c r="B30" s="2" t="s">
        <v>91</v>
      </c>
      <c r="C30" s="2" t="s">
        <v>49</v>
      </c>
      <c r="D30" s="2" t="s">
        <v>56</v>
      </c>
      <c r="E30" s="2" t="s">
        <v>60</v>
      </c>
      <c r="F30" s="2" t="s">
        <v>58</v>
      </c>
      <c r="G30" s="2" t="s">
        <v>63</v>
      </c>
      <c r="H30" s="2" t="s">
        <v>44</v>
      </c>
      <c r="I30" s="27">
        <v>5</v>
      </c>
      <c r="J30" s="2" t="s">
        <v>45</v>
      </c>
      <c r="K30" s="27">
        <v>5</v>
      </c>
      <c r="L30" s="2" t="s">
        <v>45</v>
      </c>
      <c r="M30" s="29">
        <v>5</v>
      </c>
      <c r="N30" s="2" t="s">
        <v>45</v>
      </c>
      <c r="O30" s="29">
        <v>5</v>
      </c>
      <c r="P30" s="2" t="s">
        <v>45</v>
      </c>
      <c r="Q30" s="29">
        <v>5</v>
      </c>
      <c r="R30" s="2" t="s">
        <v>45</v>
      </c>
      <c r="S30" s="27">
        <v>5</v>
      </c>
      <c r="T30" s="2" t="s">
        <v>47</v>
      </c>
      <c r="U30" s="27">
        <v>3</v>
      </c>
      <c r="V30" s="2" t="s">
        <v>46</v>
      </c>
      <c r="W30" s="25">
        <v>4</v>
      </c>
      <c r="X30" s="2" t="s">
        <v>45</v>
      </c>
      <c r="Y30" s="29">
        <v>5</v>
      </c>
      <c r="Z30" s="2" t="s">
        <v>45</v>
      </c>
      <c r="AA30" s="27">
        <v>5</v>
      </c>
      <c r="AB30" s="2" t="s">
        <v>47</v>
      </c>
      <c r="AC30" s="27">
        <v>3</v>
      </c>
      <c r="AD30" s="2" t="s">
        <v>45</v>
      </c>
      <c r="AE30" s="29">
        <v>5</v>
      </c>
      <c r="AF30" s="2" t="s">
        <v>46</v>
      </c>
      <c r="AG30" s="25">
        <v>4</v>
      </c>
      <c r="AH30" s="2" t="s">
        <v>45</v>
      </c>
      <c r="AI30" s="29">
        <v>5</v>
      </c>
      <c r="AJ30" s="2" t="s">
        <v>46</v>
      </c>
      <c r="AK30" s="27">
        <v>4</v>
      </c>
      <c r="AL30" s="2" t="s">
        <v>45</v>
      </c>
      <c r="AM30" s="27">
        <v>5</v>
      </c>
      <c r="AN30" s="2" t="s">
        <v>45</v>
      </c>
      <c r="AO30" s="25">
        <v>5</v>
      </c>
      <c r="AP30" s="2" t="s">
        <v>45</v>
      </c>
      <c r="AQ30" s="25">
        <v>5</v>
      </c>
      <c r="AR30" s="2" t="s">
        <v>46</v>
      </c>
      <c r="AS30" s="29">
        <v>4</v>
      </c>
      <c r="AT30" s="2" t="s">
        <v>46</v>
      </c>
      <c r="AU30" s="25">
        <v>4</v>
      </c>
      <c r="AV30" s="2" t="s">
        <v>47</v>
      </c>
      <c r="AW30" s="27">
        <v>3</v>
      </c>
      <c r="AX30" s="2" t="s">
        <v>46</v>
      </c>
      <c r="AY30" s="25">
        <v>4</v>
      </c>
      <c r="AZ30" s="2" t="s">
        <v>47</v>
      </c>
      <c r="BA30" s="29">
        <v>3</v>
      </c>
      <c r="BB30" s="2" t="s">
        <v>47</v>
      </c>
      <c r="BC30" s="27">
        <v>3</v>
      </c>
      <c r="BD30" s="2" t="s">
        <v>45</v>
      </c>
      <c r="BE30" s="27">
        <v>5</v>
      </c>
      <c r="BF30" s="2" t="s">
        <v>47</v>
      </c>
      <c r="BG30" s="25">
        <v>3</v>
      </c>
      <c r="BH30" s="2" t="s">
        <v>46</v>
      </c>
      <c r="BI30" s="27">
        <v>4</v>
      </c>
      <c r="BJ30" s="2" t="s">
        <v>46</v>
      </c>
      <c r="BK30" s="29">
        <v>4</v>
      </c>
      <c r="BL30" s="2" t="s">
        <v>46</v>
      </c>
      <c r="BM30" s="29">
        <v>4</v>
      </c>
      <c r="BN30" s="2" t="s">
        <v>46</v>
      </c>
      <c r="BO30" s="29">
        <v>4</v>
      </c>
      <c r="BP30" s="2" t="s">
        <v>47</v>
      </c>
      <c r="BQ30" s="32">
        <v>3</v>
      </c>
      <c r="BR30" s="3" t="s">
        <v>46</v>
      </c>
      <c r="BS30" s="12">
        <v>4</v>
      </c>
    </row>
    <row r="31" spans="1:71" x14ac:dyDescent="0.2">
      <c r="A31" s="4">
        <v>45870.579920034725</v>
      </c>
      <c r="B31" s="5" t="s">
        <v>92</v>
      </c>
      <c r="C31" s="5" t="s">
        <v>49</v>
      </c>
      <c r="D31" s="5" t="s">
        <v>56</v>
      </c>
      <c r="E31" s="5" t="s">
        <v>41</v>
      </c>
      <c r="F31" s="5" t="s">
        <v>58</v>
      </c>
      <c r="G31" s="5" t="s">
        <v>43</v>
      </c>
      <c r="H31" s="5" t="s">
        <v>44</v>
      </c>
      <c r="I31" s="26">
        <v>5</v>
      </c>
      <c r="J31" s="5" t="s">
        <v>45</v>
      </c>
      <c r="K31" s="26">
        <v>5</v>
      </c>
      <c r="L31" s="5" t="s">
        <v>45</v>
      </c>
      <c r="M31" s="30">
        <v>5</v>
      </c>
      <c r="N31" s="5" t="s">
        <v>45</v>
      </c>
      <c r="O31" s="30">
        <v>5</v>
      </c>
      <c r="P31" s="5" t="s">
        <v>45</v>
      </c>
      <c r="Q31" s="30">
        <v>5</v>
      </c>
      <c r="R31" s="5" t="s">
        <v>45</v>
      </c>
      <c r="S31" s="26">
        <v>5</v>
      </c>
      <c r="T31" s="5" t="s">
        <v>45</v>
      </c>
      <c r="U31" s="26">
        <v>5</v>
      </c>
      <c r="V31" s="5" t="s">
        <v>45</v>
      </c>
      <c r="W31" s="30">
        <v>5</v>
      </c>
      <c r="X31" s="5" t="s">
        <v>45</v>
      </c>
      <c r="Y31" s="30">
        <v>3</v>
      </c>
      <c r="Z31" s="5" t="s">
        <v>45</v>
      </c>
      <c r="AA31" s="26">
        <v>3</v>
      </c>
      <c r="AB31" s="5" t="s">
        <v>45</v>
      </c>
      <c r="AC31" s="30">
        <v>4</v>
      </c>
      <c r="AD31" s="5" t="s">
        <v>45</v>
      </c>
      <c r="AE31" s="30">
        <v>4</v>
      </c>
      <c r="AF31" s="5" t="s">
        <v>45</v>
      </c>
      <c r="AG31" s="26">
        <v>2</v>
      </c>
      <c r="AH31" s="5" t="s">
        <v>45</v>
      </c>
      <c r="AI31" s="30">
        <v>5</v>
      </c>
      <c r="AJ31" s="5" t="s">
        <v>45</v>
      </c>
      <c r="AK31" s="28">
        <v>4</v>
      </c>
      <c r="AL31" s="5" t="s">
        <v>45</v>
      </c>
      <c r="AM31" s="26">
        <v>4</v>
      </c>
      <c r="AN31" s="5" t="s">
        <v>45</v>
      </c>
      <c r="AO31" s="28">
        <v>2</v>
      </c>
      <c r="AP31" s="5" t="s">
        <v>45</v>
      </c>
      <c r="AQ31" s="28">
        <v>3</v>
      </c>
      <c r="AR31" s="5" t="s">
        <v>45</v>
      </c>
      <c r="AS31" s="28">
        <v>3</v>
      </c>
      <c r="AT31" s="5" t="s">
        <v>45</v>
      </c>
      <c r="AU31" s="26">
        <v>5</v>
      </c>
      <c r="AV31" s="5" t="s">
        <v>45</v>
      </c>
      <c r="AW31" s="28">
        <v>3</v>
      </c>
      <c r="AX31" s="5" t="s">
        <v>45</v>
      </c>
      <c r="AY31" s="26">
        <v>3</v>
      </c>
      <c r="AZ31" s="5" t="s">
        <v>45</v>
      </c>
      <c r="BA31" s="26">
        <v>4</v>
      </c>
      <c r="BB31" s="5" t="s">
        <v>45</v>
      </c>
      <c r="BC31" s="28">
        <v>5</v>
      </c>
      <c r="BD31" s="5" t="s">
        <v>45</v>
      </c>
      <c r="BE31" s="26">
        <v>4</v>
      </c>
      <c r="BF31" s="5" t="s">
        <v>45</v>
      </c>
      <c r="BG31" s="26">
        <v>4</v>
      </c>
      <c r="BH31" s="5" t="s">
        <v>45</v>
      </c>
      <c r="BI31" s="28">
        <v>4</v>
      </c>
      <c r="BJ31" s="5" t="s">
        <v>45</v>
      </c>
      <c r="BK31" s="28">
        <v>5</v>
      </c>
      <c r="BL31" s="5" t="s">
        <v>45</v>
      </c>
      <c r="BM31" s="26">
        <v>3</v>
      </c>
      <c r="BN31" s="5" t="s">
        <v>45</v>
      </c>
      <c r="BO31" s="26">
        <v>3</v>
      </c>
      <c r="BP31" s="5" t="s">
        <v>45</v>
      </c>
      <c r="BQ31" s="33">
        <v>3</v>
      </c>
      <c r="BR31" s="6" t="s">
        <v>45</v>
      </c>
      <c r="BS31" s="12">
        <v>5</v>
      </c>
    </row>
    <row r="32" spans="1:71" x14ac:dyDescent="0.2">
      <c r="A32" s="1">
        <v>45870.580917615742</v>
      </c>
      <c r="B32" s="2" t="s">
        <v>93</v>
      </c>
      <c r="C32" s="2" t="s">
        <v>49</v>
      </c>
      <c r="D32" s="2" t="s">
        <v>40</v>
      </c>
      <c r="E32" s="2" t="s">
        <v>41</v>
      </c>
      <c r="F32" s="2" t="s">
        <v>58</v>
      </c>
      <c r="G32" s="2" t="s">
        <v>43</v>
      </c>
      <c r="H32" s="2" t="s">
        <v>44</v>
      </c>
      <c r="I32" s="27">
        <v>5</v>
      </c>
      <c r="J32" s="2" t="s">
        <v>45</v>
      </c>
      <c r="K32" s="27">
        <v>5</v>
      </c>
      <c r="L32" s="2" t="s">
        <v>45</v>
      </c>
      <c r="M32" s="29">
        <v>5</v>
      </c>
      <c r="N32" s="2" t="s">
        <v>45</v>
      </c>
      <c r="O32" s="29">
        <v>5</v>
      </c>
      <c r="P32" s="2" t="s">
        <v>45</v>
      </c>
      <c r="Q32" s="29">
        <v>5</v>
      </c>
      <c r="R32" s="2" t="s">
        <v>45</v>
      </c>
      <c r="S32" s="27">
        <v>5</v>
      </c>
      <c r="T32" s="2" t="s">
        <v>45</v>
      </c>
      <c r="U32" s="27">
        <v>5</v>
      </c>
      <c r="V32" s="2" t="s">
        <v>45</v>
      </c>
      <c r="W32" s="29">
        <v>5</v>
      </c>
      <c r="X32" s="2" t="s">
        <v>45</v>
      </c>
      <c r="Y32" s="29">
        <v>2</v>
      </c>
      <c r="Z32" s="2" t="s">
        <v>45</v>
      </c>
      <c r="AA32" s="27">
        <v>2</v>
      </c>
      <c r="AB32" s="2" t="s">
        <v>45</v>
      </c>
      <c r="AC32" s="29">
        <v>3</v>
      </c>
      <c r="AD32" s="2" t="s">
        <v>45</v>
      </c>
      <c r="AE32" s="29">
        <v>3</v>
      </c>
      <c r="AF32" s="2" t="s">
        <v>45</v>
      </c>
      <c r="AG32" s="27">
        <v>5</v>
      </c>
      <c r="AH32" s="2" t="s">
        <v>45</v>
      </c>
      <c r="AI32" s="29">
        <v>4</v>
      </c>
      <c r="AJ32" s="2" t="s">
        <v>45</v>
      </c>
      <c r="AK32" s="25">
        <v>4</v>
      </c>
      <c r="AL32" s="2" t="s">
        <v>45</v>
      </c>
      <c r="AM32" s="27">
        <v>4</v>
      </c>
      <c r="AN32" s="2" t="s">
        <v>45</v>
      </c>
      <c r="AO32" s="25">
        <v>3</v>
      </c>
      <c r="AP32" s="2" t="s">
        <v>45</v>
      </c>
      <c r="AQ32" s="25">
        <v>3</v>
      </c>
      <c r="AR32" s="2" t="s">
        <v>45</v>
      </c>
      <c r="AS32" s="25">
        <v>3</v>
      </c>
      <c r="AT32" s="2" t="s">
        <v>45</v>
      </c>
      <c r="AU32" s="27">
        <v>5</v>
      </c>
      <c r="AV32" s="2" t="s">
        <v>45</v>
      </c>
      <c r="AW32" s="25">
        <v>3</v>
      </c>
      <c r="AX32" s="2" t="s">
        <v>45</v>
      </c>
      <c r="AY32" s="27">
        <v>3</v>
      </c>
      <c r="AZ32" s="2" t="s">
        <v>45</v>
      </c>
      <c r="BA32" s="27">
        <v>3</v>
      </c>
      <c r="BB32" s="2" t="s">
        <v>45</v>
      </c>
      <c r="BC32" s="25">
        <v>4</v>
      </c>
      <c r="BD32" s="2" t="s">
        <v>45</v>
      </c>
      <c r="BE32" s="27">
        <v>4</v>
      </c>
      <c r="BF32" s="2" t="s">
        <v>45</v>
      </c>
      <c r="BG32" s="27">
        <v>4</v>
      </c>
      <c r="BH32" s="2" t="s">
        <v>45</v>
      </c>
      <c r="BI32" s="25">
        <v>4</v>
      </c>
      <c r="BJ32" s="2" t="s">
        <v>45</v>
      </c>
      <c r="BK32" s="25">
        <v>2</v>
      </c>
      <c r="BL32" s="2" t="s">
        <v>45</v>
      </c>
      <c r="BM32" s="27">
        <v>2</v>
      </c>
      <c r="BN32" s="2" t="s">
        <v>45</v>
      </c>
      <c r="BO32" s="27">
        <v>5</v>
      </c>
      <c r="BP32" s="2" t="s">
        <v>45</v>
      </c>
      <c r="BQ32" s="32">
        <v>5</v>
      </c>
      <c r="BR32" s="3" t="s">
        <v>45</v>
      </c>
      <c r="BS32" s="12">
        <v>5</v>
      </c>
    </row>
    <row r="33" spans="1:71" x14ac:dyDescent="0.2">
      <c r="A33" s="4">
        <v>45870.582264097218</v>
      </c>
      <c r="B33" s="5" t="s">
        <v>94</v>
      </c>
      <c r="C33" s="5" t="s">
        <v>49</v>
      </c>
      <c r="D33" s="5" t="s">
        <v>56</v>
      </c>
      <c r="E33" s="5" t="s">
        <v>90</v>
      </c>
      <c r="F33" s="5" t="s">
        <v>58</v>
      </c>
      <c r="G33" s="5" t="s">
        <v>43</v>
      </c>
      <c r="H33" s="5" t="s">
        <v>44</v>
      </c>
      <c r="I33" s="26">
        <v>5</v>
      </c>
      <c r="J33" s="5" t="s">
        <v>45</v>
      </c>
      <c r="K33" s="26">
        <v>5</v>
      </c>
      <c r="L33" s="5" t="s">
        <v>45</v>
      </c>
      <c r="M33" s="30">
        <v>5</v>
      </c>
      <c r="N33" s="5" t="s">
        <v>45</v>
      </c>
      <c r="O33" s="30">
        <v>5</v>
      </c>
      <c r="P33" s="5" t="s">
        <v>45</v>
      </c>
      <c r="Q33" s="30">
        <v>5</v>
      </c>
      <c r="R33" s="5" t="s">
        <v>45</v>
      </c>
      <c r="S33" s="26">
        <v>5</v>
      </c>
      <c r="T33" s="5" t="s">
        <v>45</v>
      </c>
      <c r="U33" s="26">
        <v>5</v>
      </c>
      <c r="V33" s="5" t="s">
        <v>45</v>
      </c>
      <c r="W33" s="30">
        <v>5</v>
      </c>
      <c r="X33" s="5" t="s">
        <v>45</v>
      </c>
      <c r="Y33" s="30">
        <v>5</v>
      </c>
      <c r="Z33" s="5" t="s">
        <v>45</v>
      </c>
      <c r="AA33" s="26">
        <v>5</v>
      </c>
      <c r="AB33" s="5" t="s">
        <v>45</v>
      </c>
      <c r="AC33" s="30">
        <v>5</v>
      </c>
      <c r="AD33" s="5" t="s">
        <v>45</v>
      </c>
      <c r="AE33" s="30">
        <v>5</v>
      </c>
      <c r="AF33" s="5" t="s">
        <v>46</v>
      </c>
      <c r="AG33" s="28">
        <v>4</v>
      </c>
      <c r="AH33" s="5" t="s">
        <v>46</v>
      </c>
      <c r="AI33" s="28">
        <v>4</v>
      </c>
      <c r="AJ33" s="5" t="s">
        <v>46</v>
      </c>
      <c r="AK33" s="26">
        <v>2</v>
      </c>
      <c r="AL33" s="5" t="s">
        <v>46</v>
      </c>
      <c r="AM33" s="30">
        <v>3</v>
      </c>
      <c r="AN33" s="5" t="s">
        <v>46</v>
      </c>
      <c r="AO33" s="26">
        <v>3</v>
      </c>
      <c r="AP33" s="5" t="s">
        <v>46</v>
      </c>
      <c r="AQ33" s="30">
        <v>3</v>
      </c>
      <c r="AR33" s="5" t="s">
        <v>46</v>
      </c>
      <c r="AS33" s="30">
        <v>4</v>
      </c>
      <c r="AT33" s="5" t="s">
        <v>46</v>
      </c>
      <c r="AU33" s="28">
        <v>4</v>
      </c>
      <c r="AV33" s="5" t="s">
        <v>46</v>
      </c>
      <c r="AW33" s="30">
        <v>4</v>
      </c>
      <c r="AX33" s="5" t="s">
        <v>46</v>
      </c>
      <c r="AY33" s="28">
        <v>4</v>
      </c>
      <c r="AZ33" s="5" t="s">
        <v>46</v>
      </c>
      <c r="BA33" s="28">
        <v>4</v>
      </c>
      <c r="BB33" s="5" t="s">
        <v>46</v>
      </c>
      <c r="BC33" s="26">
        <v>4</v>
      </c>
      <c r="BD33" s="5" t="s">
        <v>46</v>
      </c>
      <c r="BE33" s="26">
        <v>4</v>
      </c>
      <c r="BF33" s="5" t="s">
        <v>46</v>
      </c>
      <c r="BG33" s="26">
        <v>4</v>
      </c>
      <c r="BH33" s="5" t="s">
        <v>45</v>
      </c>
      <c r="BI33" s="28">
        <v>5</v>
      </c>
      <c r="BJ33" s="5" t="s">
        <v>46</v>
      </c>
      <c r="BK33" s="30">
        <v>4</v>
      </c>
      <c r="BL33" s="5" t="s">
        <v>46</v>
      </c>
      <c r="BM33" s="30">
        <v>4</v>
      </c>
      <c r="BN33" s="5" t="s">
        <v>46</v>
      </c>
      <c r="BO33" s="30">
        <v>4</v>
      </c>
      <c r="BP33" s="5" t="s">
        <v>45</v>
      </c>
      <c r="BQ33" s="33">
        <v>5</v>
      </c>
      <c r="BR33" s="6" t="s">
        <v>46</v>
      </c>
      <c r="BS33" s="12">
        <v>4</v>
      </c>
    </row>
    <row r="34" spans="1:71" x14ac:dyDescent="0.2">
      <c r="A34" s="1">
        <v>45870.583051921298</v>
      </c>
      <c r="B34" s="2" t="s">
        <v>95</v>
      </c>
      <c r="C34" s="2" t="s">
        <v>49</v>
      </c>
      <c r="D34" s="2" t="s">
        <v>56</v>
      </c>
      <c r="E34" s="2" t="s">
        <v>41</v>
      </c>
      <c r="F34" s="2" t="s">
        <v>58</v>
      </c>
      <c r="G34" s="2" t="s">
        <v>43</v>
      </c>
      <c r="H34" s="2" t="s">
        <v>47</v>
      </c>
      <c r="I34" s="27">
        <v>3</v>
      </c>
      <c r="J34" s="2" t="s">
        <v>47</v>
      </c>
      <c r="K34" s="27">
        <v>3</v>
      </c>
      <c r="L34" s="2" t="s">
        <v>46</v>
      </c>
      <c r="M34" s="25">
        <v>4</v>
      </c>
      <c r="N34" s="2" t="s">
        <v>46</v>
      </c>
      <c r="O34" s="25">
        <v>4</v>
      </c>
      <c r="P34" s="2" t="s">
        <v>46</v>
      </c>
      <c r="Q34" s="25">
        <v>4</v>
      </c>
      <c r="R34" s="2" t="s">
        <v>45</v>
      </c>
      <c r="S34" s="27">
        <v>5</v>
      </c>
      <c r="T34" s="2" t="s">
        <v>45</v>
      </c>
      <c r="U34" s="27">
        <v>5</v>
      </c>
      <c r="V34" s="2" t="s">
        <v>45</v>
      </c>
      <c r="W34" s="29">
        <v>5</v>
      </c>
      <c r="X34" s="2" t="s">
        <v>46</v>
      </c>
      <c r="Y34" s="27">
        <v>4</v>
      </c>
      <c r="Z34" s="2" t="s">
        <v>47</v>
      </c>
      <c r="AA34" s="25">
        <v>3</v>
      </c>
      <c r="AB34" s="2" t="s">
        <v>45</v>
      </c>
      <c r="AC34" s="29">
        <v>5</v>
      </c>
      <c r="AD34" s="2" t="s">
        <v>47</v>
      </c>
      <c r="AE34" s="27">
        <v>3</v>
      </c>
      <c r="AF34" s="2" t="s">
        <v>47</v>
      </c>
      <c r="AG34" s="27">
        <v>3</v>
      </c>
      <c r="AH34" s="2" t="s">
        <v>46</v>
      </c>
      <c r="AI34" s="25">
        <v>4</v>
      </c>
      <c r="AJ34" s="2" t="s">
        <v>46</v>
      </c>
      <c r="AK34" s="27">
        <v>4</v>
      </c>
      <c r="AL34" s="2" t="s">
        <v>47</v>
      </c>
      <c r="AM34" s="25">
        <v>3</v>
      </c>
      <c r="AN34" s="2" t="s">
        <v>46</v>
      </c>
      <c r="AO34" s="27">
        <v>4</v>
      </c>
      <c r="AP34" s="2" t="s">
        <v>45</v>
      </c>
      <c r="AQ34" s="25">
        <v>5</v>
      </c>
      <c r="AR34" s="2" t="s">
        <v>46</v>
      </c>
      <c r="AS34" s="29">
        <v>4</v>
      </c>
      <c r="AT34" s="2" t="s">
        <v>45</v>
      </c>
      <c r="AU34" s="27">
        <v>5</v>
      </c>
      <c r="AV34" s="2" t="s">
        <v>46</v>
      </c>
      <c r="AW34" s="29">
        <v>4</v>
      </c>
      <c r="AX34" s="2" t="s">
        <v>47</v>
      </c>
      <c r="AY34" s="27">
        <v>3</v>
      </c>
      <c r="AZ34" s="2" t="s">
        <v>46</v>
      </c>
      <c r="BA34" s="25">
        <v>4</v>
      </c>
      <c r="BB34" s="2" t="s">
        <v>45</v>
      </c>
      <c r="BC34" s="25">
        <v>5</v>
      </c>
      <c r="BD34" s="2" t="s">
        <v>46</v>
      </c>
      <c r="BE34" s="27">
        <v>4</v>
      </c>
      <c r="BF34" s="2" t="s">
        <v>47</v>
      </c>
      <c r="BG34" s="25">
        <v>3</v>
      </c>
      <c r="BH34" s="2" t="s">
        <v>47</v>
      </c>
      <c r="BI34" s="29">
        <v>3</v>
      </c>
      <c r="BJ34" s="2" t="s">
        <v>45</v>
      </c>
      <c r="BK34" s="25">
        <v>5</v>
      </c>
      <c r="BL34" s="2" t="s">
        <v>47</v>
      </c>
      <c r="BM34" s="27">
        <v>3</v>
      </c>
      <c r="BN34" s="2" t="s">
        <v>64</v>
      </c>
      <c r="BO34" s="27">
        <v>1</v>
      </c>
      <c r="BP34" s="2" t="s">
        <v>47</v>
      </c>
      <c r="BQ34" s="32">
        <v>3</v>
      </c>
      <c r="BR34" s="3" t="s">
        <v>45</v>
      </c>
      <c r="BS34" s="12">
        <v>5</v>
      </c>
    </row>
    <row r="35" spans="1:71" x14ac:dyDescent="0.2">
      <c r="A35" s="4">
        <v>45870.583090347223</v>
      </c>
      <c r="B35" s="18" t="s">
        <v>177</v>
      </c>
      <c r="C35" s="5" t="s">
        <v>49</v>
      </c>
      <c r="D35" s="5" t="s">
        <v>80</v>
      </c>
      <c r="E35" s="5" t="s">
        <v>82</v>
      </c>
      <c r="F35" s="5" t="s">
        <v>58</v>
      </c>
      <c r="G35" s="5" t="s">
        <v>43</v>
      </c>
      <c r="H35" s="5" t="s">
        <v>44</v>
      </c>
      <c r="I35" s="26">
        <v>5</v>
      </c>
      <c r="J35" s="5" t="s">
        <v>45</v>
      </c>
      <c r="K35" s="26">
        <v>5</v>
      </c>
      <c r="L35" s="5" t="s">
        <v>45</v>
      </c>
      <c r="M35" s="30">
        <v>5</v>
      </c>
      <c r="N35" s="5" t="s">
        <v>46</v>
      </c>
      <c r="O35" s="28">
        <v>4</v>
      </c>
      <c r="P35" s="5" t="s">
        <v>46</v>
      </c>
      <c r="Q35" s="28">
        <v>4</v>
      </c>
      <c r="R35" s="5" t="s">
        <v>46</v>
      </c>
      <c r="S35" s="28">
        <v>4</v>
      </c>
      <c r="T35" s="5" t="s">
        <v>45</v>
      </c>
      <c r="U35" s="26">
        <v>5</v>
      </c>
      <c r="V35" s="5" t="s">
        <v>46</v>
      </c>
      <c r="W35" s="28">
        <v>4</v>
      </c>
      <c r="X35" s="5" t="s">
        <v>46</v>
      </c>
      <c r="Y35" s="26">
        <v>4</v>
      </c>
      <c r="Z35" s="5" t="s">
        <v>46</v>
      </c>
      <c r="AA35" s="26">
        <v>4</v>
      </c>
      <c r="AB35" s="5" t="s">
        <v>45</v>
      </c>
      <c r="AC35" s="30">
        <v>5</v>
      </c>
      <c r="AD35" s="5" t="s">
        <v>46</v>
      </c>
      <c r="AE35" s="28">
        <v>4</v>
      </c>
      <c r="AF35" s="5" t="s">
        <v>46</v>
      </c>
      <c r="AG35" s="28">
        <v>4</v>
      </c>
      <c r="AH35" s="5" t="s">
        <v>46</v>
      </c>
      <c r="AI35" s="28">
        <v>4</v>
      </c>
      <c r="AJ35" s="5" t="s">
        <v>46</v>
      </c>
      <c r="AK35" s="26">
        <v>4</v>
      </c>
      <c r="AL35" s="5" t="s">
        <v>45</v>
      </c>
      <c r="AM35" s="26">
        <v>5</v>
      </c>
      <c r="AN35" s="5" t="s">
        <v>46</v>
      </c>
      <c r="AO35" s="26">
        <v>4</v>
      </c>
      <c r="AP35" s="5" t="s">
        <v>46</v>
      </c>
      <c r="AQ35" s="30">
        <v>4</v>
      </c>
      <c r="AR35" s="5" t="s">
        <v>46</v>
      </c>
      <c r="AS35" s="30">
        <v>4</v>
      </c>
      <c r="AT35" s="5" t="s">
        <v>46</v>
      </c>
      <c r="AU35" s="28">
        <v>4</v>
      </c>
      <c r="AV35" s="5" t="s">
        <v>46</v>
      </c>
      <c r="AW35" s="30">
        <v>3</v>
      </c>
      <c r="AX35" s="5" t="s">
        <v>46</v>
      </c>
      <c r="AY35" s="28">
        <v>3</v>
      </c>
      <c r="AZ35" s="5" t="s">
        <v>46</v>
      </c>
      <c r="BA35" s="28">
        <v>3</v>
      </c>
      <c r="BB35" s="5" t="s">
        <v>46</v>
      </c>
      <c r="BC35" s="26">
        <v>5</v>
      </c>
      <c r="BD35" s="5" t="s">
        <v>46</v>
      </c>
      <c r="BE35" s="26">
        <v>5</v>
      </c>
      <c r="BF35" s="5" t="s">
        <v>46</v>
      </c>
      <c r="BG35" s="26">
        <v>5</v>
      </c>
      <c r="BH35" s="5" t="s">
        <v>46</v>
      </c>
      <c r="BI35" s="26">
        <v>5</v>
      </c>
      <c r="BJ35" s="5" t="s">
        <v>46</v>
      </c>
      <c r="BK35" s="30">
        <v>3</v>
      </c>
      <c r="BL35" s="5" t="s">
        <v>46</v>
      </c>
      <c r="BM35" s="30">
        <v>3</v>
      </c>
      <c r="BN35" s="5" t="s">
        <v>46</v>
      </c>
      <c r="BO35" s="30">
        <v>3</v>
      </c>
      <c r="BP35" s="5" t="s">
        <v>46</v>
      </c>
      <c r="BQ35" s="36">
        <v>4</v>
      </c>
      <c r="BR35" s="6" t="s">
        <v>46</v>
      </c>
      <c r="BS35" s="12">
        <v>4</v>
      </c>
    </row>
    <row r="36" spans="1:71" x14ac:dyDescent="0.2">
      <c r="A36" s="1">
        <v>45870.58318538194</v>
      </c>
      <c r="B36" s="2" t="s">
        <v>97</v>
      </c>
      <c r="C36" s="2" t="s">
        <v>49</v>
      </c>
      <c r="D36" s="2" t="s">
        <v>80</v>
      </c>
      <c r="E36" s="2" t="s">
        <v>41</v>
      </c>
      <c r="F36" s="2" t="s">
        <v>58</v>
      </c>
      <c r="G36" s="2" t="s">
        <v>43</v>
      </c>
      <c r="H36" s="2" t="s">
        <v>44</v>
      </c>
      <c r="I36" s="27">
        <v>5</v>
      </c>
      <c r="J36" s="2" t="s">
        <v>45</v>
      </c>
      <c r="K36" s="27">
        <v>5</v>
      </c>
      <c r="L36" s="2" t="s">
        <v>45</v>
      </c>
      <c r="M36" s="29">
        <v>5</v>
      </c>
      <c r="N36" s="2" t="s">
        <v>45</v>
      </c>
      <c r="O36" s="29">
        <v>5</v>
      </c>
      <c r="P36" s="2" t="s">
        <v>46</v>
      </c>
      <c r="Q36" s="25">
        <v>4</v>
      </c>
      <c r="R36" s="2" t="s">
        <v>46</v>
      </c>
      <c r="S36" s="25">
        <v>4</v>
      </c>
      <c r="T36" s="2" t="s">
        <v>46</v>
      </c>
      <c r="U36" s="25">
        <v>4</v>
      </c>
      <c r="V36" s="2" t="s">
        <v>46</v>
      </c>
      <c r="W36" s="25">
        <v>4</v>
      </c>
      <c r="X36" s="2" t="s">
        <v>46</v>
      </c>
      <c r="Y36" s="27">
        <v>4</v>
      </c>
      <c r="Z36" s="2" t="s">
        <v>47</v>
      </c>
      <c r="AA36" s="25">
        <v>3</v>
      </c>
      <c r="AB36" s="2" t="s">
        <v>46</v>
      </c>
      <c r="AC36" s="25">
        <v>3</v>
      </c>
      <c r="AD36" s="2" t="s">
        <v>46</v>
      </c>
      <c r="AE36" s="25">
        <v>3</v>
      </c>
      <c r="AF36" s="2" t="s">
        <v>46</v>
      </c>
      <c r="AG36" s="25">
        <v>3</v>
      </c>
      <c r="AH36" s="2" t="s">
        <v>46</v>
      </c>
      <c r="AI36" s="25">
        <v>4</v>
      </c>
      <c r="AJ36" s="2" t="s">
        <v>46</v>
      </c>
      <c r="AK36" s="27">
        <v>5</v>
      </c>
      <c r="AL36" s="2" t="s">
        <v>46</v>
      </c>
      <c r="AM36" s="29">
        <v>5</v>
      </c>
      <c r="AN36" s="2" t="s">
        <v>46</v>
      </c>
      <c r="AO36" s="27">
        <v>5</v>
      </c>
      <c r="AP36" s="2" t="s">
        <v>46</v>
      </c>
      <c r="AQ36" s="29">
        <v>4</v>
      </c>
      <c r="AR36" s="2" t="s">
        <v>46</v>
      </c>
      <c r="AS36" s="29">
        <v>4</v>
      </c>
      <c r="AT36" s="2" t="s">
        <v>46</v>
      </c>
      <c r="AU36" s="25">
        <v>4</v>
      </c>
      <c r="AV36" s="2" t="s">
        <v>46</v>
      </c>
      <c r="AW36" s="29">
        <v>4</v>
      </c>
      <c r="AX36" s="2" t="s">
        <v>46</v>
      </c>
      <c r="AY36" s="25">
        <v>4</v>
      </c>
      <c r="AZ36" s="2" t="s">
        <v>46</v>
      </c>
      <c r="BA36" s="25">
        <v>4</v>
      </c>
      <c r="BB36" s="2" t="s">
        <v>47</v>
      </c>
      <c r="BC36" s="27">
        <v>3</v>
      </c>
      <c r="BD36" s="2" t="s">
        <v>46</v>
      </c>
      <c r="BE36" s="27">
        <v>4</v>
      </c>
      <c r="BF36" s="2" t="s">
        <v>47</v>
      </c>
      <c r="BG36" s="25">
        <v>3</v>
      </c>
      <c r="BH36" s="2" t="s">
        <v>46</v>
      </c>
      <c r="BI36" s="27">
        <v>4</v>
      </c>
      <c r="BJ36" s="2" t="s">
        <v>46</v>
      </c>
      <c r="BK36" s="29">
        <v>4</v>
      </c>
      <c r="BL36" s="2" t="s">
        <v>46</v>
      </c>
      <c r="BM36" s="29">
        <v>4</v>
      </c>
      <c r="BN36" s="2" t="s">
        <v>46</v>
      </c>
      <c r="BO36" s="29">
        <v>4</v>
      </c>
      <c r="BP36" s="2" t="s">
        <v>46</v>
      </c>
      <c r="BQ36" s="35">
        <v>4</v>
      </c>
      <c r="BR36" s="3" t="s">
        <v>46</v>
      </c>
      <c r="BS36" s="12">
        <v>4</v>
      </c>
    </row>
    <row r="37" spans="1:71" x14ac:dyDescent="0.2">
      <c r="A37" s="4">
        <v>45870.584099664353</v>
      </c>
      <c r="B37" s="5" t="s">
        <v>98</v>
      </c>
      <c r="C37" s="5" t="s">
        <v>49</v>
      </c>
      <c r="D37" s="5" t="s">
        <v>40</v>
      </c>
      <c r="E37" s="5" t="s">
        <v>41</v>
      </c>
      <c r="F37" s="5" t="s">
        <v>58</v>
      </c>
      <c r="G37" s="5" t="s">
        <v>63</v>
      </c>
      <c r="H37" s="5" t="s">
        <v>47</v>
      </c>
      <c r="I37" s="26">
        <v>3</v>
      </c>
      <c r="J37" s="5" t="s">
        <v>46</v>
      </c>
      <c r="K37" s="26">
        <v>4</v>
      </c>
      <c r="L37" s="5" t="s">
        <v>46</v>
      </c>
      <c r="M37" s="28">
        <v>4</v>
      </c>
      <c r="N37" s="5" t="s">
        <v>46</v>
      </c>
      <c r="O37" s="28">
        <v>4</v>
      </c>
      <c r="P37" s="5" t="s">
        <v>46</v>
      </c>
      <c r="Q37" s="28">
        <v>4</v>
      </c>
      <c r="R37" s="5" t="s">
        <v>45</v>
      </c>
      <c r="S37" s="26">
        <v>5</v>
      </c>
      <c r="T37" s="5" t="s">
        <v>45</v>
      </c>
      <c r="U37" s="26">
        <v>5</v>
      </c>
      <c r="V37" s="5" t="s">
        <v>45</v>
      </c>
      <c r="W37" s="30">
        <v>5</v>
      </c>
      <c r="X37" s="5" t="s">
        <v>46</v>
      </c>
      <c r="Y37" s="26">
        <v>4</v>
      </c>
      <c r="Z37" s="5" t="s">
        <v>47</v>
      </c>
      <c r="AA37" s="28">
        <v>3</v>
      </c>
      <c r="AB37" s="5" t="s">
        <v>45</v>
      </c>
      <c r="AC37" s="30">
        <v>5</v>
      </c>
      <c r="AD37" s="5" t="s">
        <v>47</v>
      </c>
      <c r="AE37" s="26">
        <v>3</v>
      </c>
      <c r="AF37" s="5" t="s">
        <v>47</v>
      </c>
      <c r="AG37" s="30">
        <v>3</v>
      </c>
      <c r="AH37" s="5" t="s">
        <v>46</v>
      </c>
      <c r="AI37" s="28">
        <v>4</v>
      </c>
      <c r="AJ37" s="5" t="s">
        <v>46</v>
      </c>
      <c r="AK37" s="26">
        <v>4</v>
      </c>
      <c r="AL37" s="5" t="s">
        <v>47</v>
      </c>
      <c r="AM37" s="28">
        <v>3</v>
      </c>
      <c r="AN37" s="5" t="s">
        <v>46</v>
      </c>
      <c r="AO37" s="26">
        <v>4</v>
      </c>
      <c r="AP37" s="5" t="s">
        <v>45</v>
      </c>
      <c r="AQ37" s="28">
        <v>5</v>
      </c>
      <c r="AR37" s="5" t="s">
        <v>46</v>
      </c>
      <c r="AS37" s="30">
        <v>4</v>
      </c>
      <c r="AT37" s="5" t="s">
        <v>45</v>
      </c>
      <c r="AU37" s="26">
        <v>5</v>
      </c>
      <c r="AV37" s="5" t="s">
        <v>46</v>
      </c>
      <c r="AW37" s="30">
        <v>4</v>
      </c>
      <c r="AX37" s="5" t="s">
        <v>47</v>
      </c>
      <c r="AY37" s="26">
        <v>3</v>
      </c>
      <c r="AZ37" s="5" t="s">
        <v>46</v>
      </c>
      <c r="BA37" s="28">
        <v>4</v>
      </c>
      <c r="BB37" s="5" t="s">
        <v>45</v>
      </c>
      <c r="BC37" s="28">
        <v>5</v>
      </c>
      <c r="BD37" s="5" t="s">
        <v>46</v>
      </c>
      <c r="BE37" s="26">
        <v>4</v>
      </c>
      <c r="BF37" s="5" t="s">
        <v>71</v>
      </c>
      <c r="BG37" s="30">
        <v>2</v>
      </c>
      <c r="BH37" s="5" t="s">
        <v>47</v>
      </c>
      <c r="BI37" s="30">
        <v>3</v>
      </c>
      <c r="BJ37" s="5" t="s">
        <v>45</v>
      </c>
      <c r="BK37" s="28">
        <v>5</v>
      </c>
      <c r="BL37" s="5" t="s">
        <v>47</v>
      </c>
      <c r="BM37" s="30">
        <v>3</v>
      </c>
      <c r="BN37" s="5" t="s">
        <v>64</v>
      </c>
      <c r="BO37" s="30">
        <v>1</v>
      </c>
      <c r="BP37" s="5" t="s">
        <v>47</v>
      </c>
      <c r="BQ37" s="34">
        <v>3</v>
      </c>
      <c r="BR37" s="6" t="s">
        <v>45</v>
      </c>
      <c r="BS37" s="12">
        <v>5</v>
      </c>
    </row>
    <row r="38" spans="1:71" x14ac:dyDescent="0.2">
      <c r="A38" s="1">
        <v>45870.584308206016</v>
      </c>
      <c r="B38" s="2" t="s">
        <v>99</v>
      </c>
      <c r="C38" s="2" t="s">
        <v>49</v>
      </c>
      <c r="D38" s="2" t="s">
        <v>56</v>
      </c>
      <c r="E38" s="2" t="s">
        <v>41</v>
      </c>
      <c r="F38" s="2" t="s">
        <v>58</v>
      </c>
      <c r="G38" s="2" t="s">
        <v>43</v>
      </c>
      <c r="H38" s="2" t="s">
        <v>44</v>
      </c>
      <c r="I38" s="27">
        <v>5</v>
      </c>
      <c r="J38" s="2" t="s">
        <v>45</v>
      </c>
      <c r="K38" s="27">
        <v>5</v>
      </c>
      <c r="L38" s="2" t="s">
        <v>45</v>
      </c>
      <c r="M38" s="29">
        <v>5</v>
      </c>
      <c r="N38" s="2" t="s">
        <v>45</v>
      </c>
      <c r="O38" s="29">
        <v>5</v>
      </c>
      <c r="P38" s="2" t="s">
        <v>45</v>
      </c>
      <c r="Q38" s="29">
        <v>5</v>
      </c>
      <c r="R38" s="2" t="s">
        <v>45</v>
      </c>
      <c r="S38" s="27">
        <v>5</v>
      </c>
      <c r="T38" s="2" t="s">
        <v>45</v>
      </c>
      <c r="U38" s="27">
        <v>5</v>
      </c>
      <c r="V38" s="2" t="s">
        <v>45</v>
      </c>
      <c r="W38" s="29">
        <v>5</v>
      </c>
      <c r="X38" s="2" t="s">
        <v>45</v>
      </c>
      <c r="Y38" s="29">
        <v>5</v>
      </c>
      <c r="Z38" s="2" t="s">
        <v>45</v>
      </c>
      <c r="AA38" s="27">
        <v>5</v>
      </c>
      <c r="AB38" s="2" t="s">
        <v>45</v>
      </c>
      <c r="AC38" s="29">
        <v>4</v>
      </c>
      <c r="AD38" s="2" t="s">
        <v>45</v>
      </c>
      <c r="AE38" s="29">
        <v>4</v>
      </c>
      <c r="AF38" s="2" t="s">
        <v>45</v>
      </c>
      <c r="AG38" s="27">
        <v>4</v>
      </c>
      <c r="AH38" s="2" t="s">
        <v>45</v>
      </c>
      <c r="AI38" s="29">
        <v>5</v>
      </c>
      <c r="AJ38" s="2" t="s">
        <v>45</v>
      </c>
      <c r="AK38" s="25">
        <v>5</v>
      </c>
      <c r="AL38" s="2" t="s">
        <v>46</v>
      </c>
      <c r="AM38" s="29">
        <v>4</v>
      </c>
      <c r="AN38" s="2" t="s">
        <v>45</v>
      </c>
      <c r="AO38" s="25">
        <v>5</v>
      </c>
      <c r="AP38" s="2" t="s">
        <v>45</v>
      </c>
      <c r="AQ38" s="25">
        <v>5</v>
      </c>
      <c r="AR38" s="2" t="s">
        <v>45</v>
      </c>
      <c r="AS38" s="25">
        <v>5</v>
      </c>
      <c r="AT38" s="2" t="s">
        <v>45</v>
      </c>
      <c r="AU38" s="27">
        <v>5</v>
      </c>
      <c r="AV38" s="2" t="s">
        <v>45</v>
      </c>
      <c r="AW38" s="25">
        <v>5</v>
      </c>
      <c r="AX38" s="2" t="s">
        <v>45</v>
      </c>
      <c r="AY38" s="27">
        <v>5</v>
      </c>
      <c r="AZ38" s="2" t="s">
        <v>45</v>
      </c>
      <c r="BA38" s="27">
        <v>5</v>
      </c>
      <c r="BB38" s="2" t="s">
        <v>45</v>
      </c>
      <c r="BC38" s="25">
        <v>5</v>
      </c>
      <c r="BD38" s="2" t="s">
        <v>45</v>
      </c>
      <c r="BE38" s="27">
        <v>5</v>
      </c>
      <c r="BF38" s="2" t="s">
        <v>45</v>
      </c>
      <c r="BG38" s="27">
        <v>5</v>
      </c>
      <c r="BH38" s="2" t="s">
        <v>45</v>
      </c>
      <c r="BI38" s="25">
        <v>5</v>
      </c>
      <c r="BJ38" s="2" t="s">
        <v>45</v>
      </c>
      <c r="BK38" s="25">
        <v>5</v>
      </c>
      <c r="BL38" s="2" t="s">
        <v>45</v>
      </c>
      <c r="BM38" s="27">
        <v>5</v>
      </c>
      <c r="BN38" s="2" t="s">
        <v>45</v>
      </c>
      <c r="BO38" s="27">
        <v>5</v>
      </c>
      <c r="BP38" s="2" t="s">
        <v>45</v>
      </c>
      <c r="BQ38" s="32">
        <v>5</v>
      </c>
      <c r="BR38" s="3" t="s">
        <v>45</v>
      </c>
      <c r="BS38" s="12">
        <v>5</v>
      </c>
    </row>
    <row r="39" spans="1:71" x14ac:dyDescent="0.2">
      <c r="A39" s="4">
        <v>45870.585193738429</v>
      </c>
      <c r="B39" s="5" t="s">
        <v>94</v>
      </c>
      <c r="C39" s="5" t="s">
        <v>49</v>
      </c>
      <c r="D39" s="5" t="s">
        <v>56</v>
      </c>
      <c r="E39" s="5" t="s">
        <v>41</v>
      </c>
      <c r="F39" s="5" t="s">
        <v>58</v>
      </c>
      <c r="G39" s="5" t="s">
        <v>43</v>
      </c>
      <c r="H39" s="5" t="s">
        <v>52</v>
      </c>
      <c r="I39" s="26">
        <v>4</v>
      </c>
      <c r="J39" s="5" t="s">
        <v>46</v>
      </c>
      <c r="K39" s="26">
        <v>4</v>
      </c>
      <c r="L39" s="5" t="s">
        <v>46</v>
      </c>
      <c r="M39" s="28">
        <v>4</v>
      </c>
      <c r="N39" s="5" t="s">
        <v>46</v>
      </c>
      <c r="O39" s="28">
        <v>4</v>
      </c>
      <c r="P39" s="5" t="s">
        <v>46</v>
      </c>
      <c r="Q39" s="28">
        <v>4</v>
      </c>
      <c r="R39" s="5" t="s">
        <v>46</v>
      </c>
      <c r="S39" s="28">
        <v>4</v>
      </c>
      <c r="T39" s="5" t="s">
        <v>46</v>
      </c>
      <c r="U39" s="28">
        <v>4</v>
      </c>
      <c r="V39" s="5" t="s">
        <v>46</v>
      </c>
      <c r="W39" s="28">
        <v>4</v>
      </c>
      <c r="X39" s="5" t="s">
        <v>46</v>
      </c>
      <c r="Y39" s="26">
        <v>3</v>
      </c>
      <c r="Z39" s="5" t="s">
        <v>46</v>
      </c>
      <c r="AA39" s="26">
        <v>3</v>
      </c>
      <c r="AB39" s="5" t="s">
        <v>46</v>
      </c>
      <c r="AC39" s="28">
        <v>3</v>
      </c>
      <c r="AD39" s="5" t="s">
        <v>46</v>
      </c>
      <c r="AE39" s="28">
        <v>5</v>
      </c>
      <c r="AF39" s="5" t="s">
        <v>46</v>
      </c>
      <c r="AG39" s="28">
        <v>5</v>
      </c>
      <c r="AH39" s="5" t="s">
        <v>46</v>
      </c>
      <c r="AI39" s="28">
        <v>2</v>
      </c>
      <c r="AJ39" s="5" t="s">
        <v>46</v>
      </c>
      <c r="AK39" s="26">
        <v>1</v>
      </c>
      <c r="AL39" s="5" t="s">
        <v>46</v>
      </c>
      <c r="AM39" s="30">
        <v>1</v>
      </c>
      <c r="AN39" s="5" t="s">
        <v>46</v>
      </c>
      <c r="AO39" s="26">
        <v>4</v>
      </c>
      <c r="AP39" s="5" t="s">
        <v>46</v>
      </c>
      <c r="AQ39" s="30">
        <v>4</v>
      </c>
      <c r="AR39" s="5" t="s">
        <v>46</v>
      </c>
      <c r="AS39" s="30">
        <v>4</v>
      </c>
      <c r="AT39" s="5" t="s">
        <v>46</v>
      </c>
      <c r="AU39" s="28">
        <v>4</v>
      </c>
      <c r="AV39" s="5" t="s">
        <v>46</v>
      </c>
      <c r="AW39" s="30">
        <v>3</v>
      </c>
      <c r="AX39" s="5" t="s">
        <v>46</v>
      </c>
      <c r="AY39" s="28">
        <v>3</v>
      </c>
      <c r="AZ39" s="5" t="s">
        <v>46</v>
      </c>
      <c r="BA39" s="28">
        <v>3</v>
      </c>
      <c r="BB39" s="5" t="s">
        <v>46</v>
      </c>
      <c r="BC39" s="26">
        <v>3</v>
      </c>
      <c r="BD39" s="5" t="s">
        <v>46</v>
      </c>
      <c r="BE39" s="26">
        <v>5</v>
      </c>
      <c r="BF39" s="5" t="s">
        <v>46</v>
      </c>
      <c r="BG39" s="26">
        <v>5</v>
      </c>
      <c r="BH39" s="5" t="s">
        <v>46</v>
      </c>
      <c r="BI39" s="26">
        <v>5</v>
      </c>
      <c r="BJ39" s="5" t="s">
        <v>46</v>
      </c>
      <c r="BK39" s="30">
        <v>3</v>
      </c>
      <c r="BL39" s="5" t="s">
        <v>46</v>
      </c>
      <c r="BM39" s="30">
        <v>3</v>
      </c>
      <c r="BN39" s="5" t="s">
        <v>46</v>
      </c>
      <c r="BO39" s="30">
        <v>3</v>
      </c>
      <c r="BP39" s="5" t="s">
        <v>46</v>
      </c>
      <c r="BQ39" s="36">
        <v>5</v>
      </c>
      <c r="BR39" s="6" t="s">
        <v>46</v>
      </c>
      <c r="BS39" s="12">
        <v>4</v>
      </c>
    </row>
    <row r="40" spans="1:71" x14ac:dyDescent="0.2">
      <c r="A40" s="1">
        <v>45870.585431956017</v>
      </c>
      <c r="B40" s="2" t="s">
        <v>100</v>
      </c>
      <c r="C40" s="2" t="s">
        <v>49</v>
      </c>
      <c r="D40" s="2" t="s">
        <v>80</v>
      </c>
      <c r="E40" s="2" t="s">
        <v>60</v>
      </c>
      <c r="F40" s="2" t="s">
        <v>58</v>
      </c>
      <c r="G40" s="2" t="s">
        <v>43</v>
      </c>
      <c r="H40" s="2" t="s">
        <v>44</v>
      </c>
      <c r="I40" s="27">
        <v>5</v>
      </c>
      <c r="J40" s="2" t="s">
        <v>45</v>
      </c>
      <c r="K40" s="27">
        <v>5</v>
      </c>
      <c r="L40" s="2" t="s">
        <v>45</v>
      </c>
      <c r="M40" s="29">
        <v>5</v>
      </c>
      <c r="N40" s="2" t="s">
        <v>45</v>
      </c>
      <c r="O40" s="29">
        <v>5</v>
      </c>
      <c r="P40" s="2" t="s">
        <v>45</v>
      </c>
      <c r="Q40" s="29">
        <v>5</v>
      </c>
      <c r="R40" s="2" t="s">
        <v>46</v>
      </c>
      <c r="S40" s="25">
        <v>4</v>
      </c>
      <c r="T40" s="2" t="s">
        <v>46</v>
      </c>
      <c r="U40" s="25">
        <v>4</v>
      </c>
      <c r="V40" s="2" t="s">
        <v>46</v>
      </c>
      <c r="W40" s="25">
        <v>4</v>
      </c>
      <c r="X40" s="2" t="s">
        <v>46</v>
      </c>
      <c r="Y40" s="27">
        <v>2</v>
      </c>
      <c r="Z40" s="2" t="s">
        <v>46</v>
      </c>
      <c r="AA40" s="27">
        <v>3</v>
      </c>
      <c r="AB40" s="2" t="s">
        <v>46</v>
      </c>
      <c r="AC40" s="25">
        <v>3</v>
      </c>
      <c r="AD40" s="2" t="s">
        <v>46</v>
      </c>
      <c r="AE40" s="25">
        <v>5</v>
      </c>
      <c r="AF40" s="2" t="s">
        <v>46</v>
      </c>
      <c r="AG40" s="25">
        <v>5</v>
      </c>
      <c r="AH40" s="2" t="s">
        <v>46</v>
      </c>
      <c r="AI40" s="25">
        <v>2</v>
      </c>
      <c r="AJ40" s="2" t="s">
        <v>46</v>
      </c>
      <c r="AK40" s="27">
        <v>3</v>
      </c>
      <c r="AL40" s="2" t="s">
        <v>46</v>
      </c>
      <c r="AM40" s="29">
        <v>3</v>
      </c>
      <c r="AN40" s="2" t="s">
        <v>46</v>
      </c>
      <c r="AO40" s="27">
        <v>3</v>
      </c>
      <c r="AP40" s="2" t="s">
        <v>46</v>
      </c>
      <c r="AQ40" s="29">
        <v>5</v>
      </c>
      <c r="AR40" s="2" t="s">
        <v>46</v>
      </c>
      <c r="AS40" s="29">
        <v>5</v>
      </c>
      <c r="AT40" s="2" t="s">
        <v>46</v>
      </c>
      <c r="AU40" s="25">
        <v>4</v>
      </c>
      <c r="AV40" s="2" t="s">
        <v>46</v>
      </c>
      <c r="AW40" s="29">
        <v>3</v>
      </c>
      <c r="AX40" s="2" t="s">
        <v>46</v>
      </c>
      <c r="AY40" s="25">
        <v>3</v>
      </c>
      <c r="AZ40" s="2" t="s">
        <v>46</v>
      </c>
      <c r="BA40" s="25">
        <v>5</v>
      </c>
      <c r="BB40" s="2" t="s">
        <v>46</v>
      </c>
      <c r="BC40" s="27">
        <v>5</v>
      </c>
      <c r="BD40" s="2" t="s">
        <v>46</v>
      </c>
      <c r="BE40" s="27">
        <v>5</v>
      </c>
      <c r="BF40" s="2" t="s">
        <v>46</v>
      </c>
      <c r="BG40" s="27">
        <v>5</v>
      </c>
      <c r="BH40" s="2" t="s">
        <v>46</v>
      </c>
      <c r="BI40" s="27">
        <v>4</v>
      </c>
      <c r="BJ40" s="2" t="s">
        <v>46</v>
      </c>
      <c r="BK40" s="29">
        <v>3</v>
      </c>
      <c r="BL40" s="2" t="s">
        <v>46</v>
      </c>
      <c r="BM40" s="29">
        <v>4</v>
      </c>
      <c r="BN40" s="2" t="s">
        <v>47</v>
      </c>
      <c r="BO40" s="27">
        <v>3</v>
      </c>
      <c r="BP40" s="2" t="s">
        <v>46</v>
      </c>
      <c r="BQ40" s="35">
        <v>4</v>
      </c>
      <c r="BR40" s="3" t="s">
        <v>46</v>
      </c>
      <c r="BS40" s="12">
        <v>4</v>
      </c>
    </row>
    <row r="41" spans="1:71" x14ac:dyDescent="0.2">
      <c r="A41" s="4">
        <v>45870.589200046292</v>
      </c>
      <c r="B41" s="5" t="s">
        <v>101</v>
      </c>
      <c r="C41" s="5" t="s">
        <v>49</v>
      </c>
      <c r="D41" s="5" t="s">
        <v>40</v>
      </c>
      <c r="E41" s="5" t="s">
        <v>41</v>
      </c>
      <c r="F41" s="5" t="s">
        <v>58</v>
      </c>
      <c r="G41" s="5" t="s">
        <v>43</v>
      </c>
      <c r="H41" s="5" t="s">
        <v>44</v>
      </c>
      <c r="I41" s="26">
        <v>5</v>
      </c>
      <c r="J41" s="5" t="s">
        <v>45</v>
      </c>
      <c r="K41" s="26">
        <v>5</v>
      </c>
      <c r="L41" s="5" t="s">
        <v>45</v>
      </c>
      <c r="M41" s="30">
        <v>5</v>
      </c>
      <c r="N41" s="5" t="s">
        <v>45</v>
      </c>
      <c r="O41" s="30">
        <v>5</v>
      </c>
      <c r="P41" s="5" t="s">
        <v>45</v>
      </c>
      <c r="Q41" s="30">
        <v>5</v>
      </c>
      <c r="R41" s="5" t="s">
        <v>45</v>
      </c>
      <c r="S41" s="26">
        <v>5</v>
      </c>
      <c r="T41" s="5" t="s">
        <v>45</v>
      </c>
      <c r="U41" s="26">
        <v>5</v>
      </c>
      <c r="V41" s="5" t="s">
        <v>45</v>
      </c>
      <c r="W41" s="30">
        <v>5</v>
      </c>
      <c r="X41" s="5" t="s">
        <v>45</v>
      </c>
      <c r="Y41" s="30">
        <v>5</v>
      </c>
      <c r="Z41" s="5" t="s">
        <v>45</v>
      </c>
      <c r="AA41" s="26">
        <v>5</v>
      </c>
      <c r="AB41" s="5" t="s">
        <v>46</v>
      </c>
      <c r="AC41" s="28">
        <v>4</v>
      </c>
      <c r="AD41" s="5" t="s">
        <v>46</v>
      </c>
      <c r="AE41" s="28">
        <v>3</v>
      </c>
      <c r="AF41" s="5" t="s">
        <v>46</v>
      </c>
      <c r="AG41" s="28">
        <v>3</v>
      </c>
      <c r="AH41" s="5" t="s">
        <v>46</v>
      </c>
      <c r="AI41" s="28">
        <v>3</v>
      </c>
      <c r="AJ41" s="5" t="s">
        <v>46</v>
      </c>
      <c r="AK41" s="26">
        <v>5</v>
      </c>
      <c r="AL41" s="5" t="s">
        <v>47</v>
      </c>
      <c r="AM41" s="28">
        <v>5</v>
      </c>
      <c r="AN41" s="5" t="s">
        <v>46</v>
      </c>
      <c r="AO41" s="26">
        <v>4</v>
      </c>
      <c r="AP41" s="5" t="s">
        <v>46</v>
      </c>
      <c r="AQ41" s="30">
        <v>4</v>
      </c>
      <c r="AR41" s="5" t="s">
        <v>46</v>
      </c>
      <c r="AS41" s="30">
        <v>3</v>
      </c>
      <c r="AT41" s="5" t="s">
        <v>46</v>
      </c>
      <c r="AU41" s="28">
        <v>4</v>
      </c>
      <c r="AV41" s="5" t="s">
        <v>46</v>
      </c>
      <c r="AW41" s="30">
        <v>3</v>
      </c>
      <c r="AX41" s="5" t="s">
        <v>46</v>
      </c>
      <c r="AY41" s="28">
        <v>3</v>
      </c>
      <c r="AZ41" s="5" t="s">
        <v>46</v>
      </c>
      <c r="BA41" s="28">
        <v>5</v>
      </c>
      <c r="BB41" s="5" t="s">
        <v>46</v>
      </c>
      <c r="BC41" s="26">
        <v>5</v>
      </c>
      <c r="BD41" s="5" t="s">
        <v>46</v>
      </c>
      <c r="BE41" s="26">
        <v>5</v>
      </c>
      <c r="BF41" s="5" t="s">
        <v>46</v>
      </c>
      <c r="BG41" s="26">
        <v>5</v>
      </c>
      <c r="BH41" s="5" t="s">
        <v>46</v>
      </c>
      <c r="BI41" s="26">
        <v>5</v>
      </c>
      <c r="BJ41" s="5" t="s">
        <v>46</v>
      </c>
      <c r="BK41" s="30">
        <v>3</v>
      </c>
      <c r="BL41" s="5" t="s">
        <v>46</v>
      </c>
      <c r="BM41" s="30">
        <v>3</v>
      </c>
      <c r="BN41" s="5" t="s">
        <v>46</v>
      </c>
      <c r="BO41" s="30">
        <v>3</v>
      </c>
      <c r="BP41" s="5" t="s">
        <v>46</v>
      </c>
      <c r="BQ41" s="36">
        <v>4</v>
      </c>
      <c r="BR41" s="6" t="s">
        <v>46</v>
      </c>
      <c r="BS41" s="12">
        <v>4</v>
      </c>
    </row>
    <row r="42" spans="1:71" x14ac:dyDescent="0.2">
      <c r="A42" s="1">
        <v>45870.589578657411</v>
      </c>
      <c r="B42" s="2" t="s">
        <v>102</v>
      </c>
      <c r="C42" s="2" t="s">
        <v>49</v>
      </c>
      <c r="D42" s="2" t="s">
        <v>56</v>
      </c>
      <c r="E42" s="2" t="s">
        <v>41</v>
      </c>
      <c r="F42" s="2" t="s">
        <v>58</v>
      </c>
      <c r="G42" s="2" t="s">
        <v>43</v>
      </c>
      <c r="H42" s="2" t="s">
        <v>44</v>
      </c>
      <c r="I42" s="27">
        <v>5</v>
      </c>
      <c r="J42" s="2" t="s">
        <v>45</v>
      </c>
      <c r="K42" s="27">
        <v>5</v>
      </c>
      <c r="L42" s="2" t="s">
        <v>46</v>
      </c>
      <c r="M42" s="25">
        <v>4</v>
      </c>
      <c r="N42" s="2" t="s">
        <v>46</v>
      </c>
      <c r="O42" s="25">
        <v>4</v>
      </c>
      <c r="P42" s="2" t="s">
        <v>46</v>
      </c>
      <c r="Q42" s="25">
        <v>4</v>
      </c>
      <c r="R42" s="2" t="s">
        <v>46</v>
      </c>
      <c r="S42" s="25">
        <v>4</v>
      </c>
      <c r="T42" s="2" t="s">
        <v>47</v>
      </c>
      <c r="U42" s="27">
        <v>3</v>
      </c>
      <c r="V42" s="2" t="s">
        <v>47</v>
      </c>
      <c r="W42" s="27">
        <v>3</v>
      </c>
      <c r="X42" s="2" t="s">
        <v>46</v>
      </c>
      <c r="Y42" s="27">
        <v>4</v>
      </c>
      <c r="Z42" s="2" t="s">
        <v>46</v>
      </c>
      <c r="AA42" s="27">
        <v>4</v>
      </c>
      <c r="AB42" s="2" t="s">
        <v>46</v>
      </c>
      <c r="AC42" s="25">
        <v>4</v>
      </c>
      <c r="AD42" s="2" t="s">
        <v>46</v>
      </c>
      <c r="AE42" s="25">
        <v>4</v>
      </c>
      <c r="AF42" s="2" t="s">
        <v>46</v>
      </c>
      <c r="AG42" s="25">
        <v>4</v>
      </c>
      <c r="AH42" s="2" t="s">
        <v>47</v>
      </c>
      <c r="AI42" s="27">
        <v>3</v>
      </c>
      <c r="AJ42" s="2" t="s">
        <v>47</v>
      </c>
      <c r="AK42" s="27">
        <v>3</v>
      </c>
      <c r="AL42" s="2" t="s">
        <v>47</v>
      </c>
      <c r="AM42" s="25">
        <v>3</v>
      </c>
      <c r="AN42" s="2" t="s">
        <v>47</v>
      </c>
      <c r="AO42" s="27">
        <v>3</v>
      </c>
      <c r="AP42" s="2" t="s">
        <v>46</v>
      </c>
      <c r="AQ42" s="29">
        <v>4</v>
      </c>
      <c r="AR42" s="2" t="s">
        <v>46</v>
      </c>
      <c r="AS42" s="29">
        <v>4</v>
      </c>
      <c r="AT42" s="2" t="s">
        <v>46</v>
      </c>
      <c r="AU42" s="25">
        <v>4</v>
      </c>
      <c r="AV42" s="2" t="s">
        <v>47</v>
      </c>
      <c r="AW42" s="27">
        <v>3</v>
      </c>
      <c r="AX42" s="2" t="s">
        <v>47</v>
      </c>
      <c r="AY42" s="27">
        <v>3</v>
      </c>
      <c r="AZ42" s="2" t="s">
        <v>47</v>
      </c>
      <c r="BA42" s="29">
        <v>3</v>
      </c>
      <c r="BB42" s="2" t="s">
        <v>47</v>
      </c>
      <c r="BC42" s="27">
        <v>3</v>
      </c>
      <c r="BD42" s="2" t="s">
        <v>47</v>
      </c>
      <c r="BE42" s="25">
        <v>3</v>
      </c>
      <c r="BF42" s="2" t="s">
        <v>46</v>
      </c>
      <c r="BG42" s="27">
        <v>4</v>
      </c>
      <c r="BH42" s="2" t="s">
        <v>46</v>
      </c>
      <c r="BI42" s="27">
        <v>4</v>
      </c>
      <c r="BJ42" s="2" t="s">
        <v>46</v>
      </c>
      <c r="BK42" s="29">
        <v>4</v>
      </c>
      <c r="BL42" s="2" t="s">
        <v>46</v>
      </c>
      <c r="BM42" s="29">
        <v>4</v>
      </c>
      <c r="BN42" s="2" t="s">
        <v>47</v>
      </c>
      <c r="BO42" s="27">
        <v>3</v>
      </c>
      <c r="BP42" s="2" t="s">
        <v>47</v>
      </c>
      <c r="BQ42" s="32">
        <v>3</v>
      </c>
      <c r="BR42" s="3" t="s">
        <v>47</v>
      </c>
      <c r="BS42" s="12">
        <v>3</v>
      </c>
    </row>
    <row r="43" spans="1:71" x14ac:dyDescent="0.2">
      <c r="A43" s="4">
        <v>45870.591415590279</v>
      </c>
      <c r="B43" s="5" t="s">
        <v>103</v>
      </c>
      <c r="C43" s="5" t="s">
        <v>49</v>
      </c>
      <c r="D43" s="5" t="s">
        <v>56</v>
      </c>
      <c r="E43" s="5" t="s">
        <v>41</v>
      </c>
      <c r="F43" s="5" t="s">
        <v>58</v>
      </c>
      <c r="G43" s="5" t="s">
        <v>43</v>
      </c>
      <c r="H43" s="5" t="s">
        <v>44</v>
      </c>
      <c r="I43" s="26">
        <v>5</v>
      </c>
      <c r="J43" s="5" t="s">
        <v>45</v>
      </c>
      <c r="K43" s="26">
        <v>5</v>
      </c>
      <c r="L43" s="5" t="s">
        <v>45</v>
      </c>
      <c r="M43" s="30">
        <v>5</v>
      </c>
      <c r="N43" s="5" t="s">
        <v>45</v>
      </c>
      <c r="O43" s="30">
        <v>5</v>
      </c>
      <c r="P43" s="5" t="s">
        <v>45</v>
      </c>
      <c r="Q43" s="30">
        <v>5</v>
      </c>
      <c r="R43" s="5" t="s">
        <v>45</v>
      </c>
      <c r="S43" s="26">
        <v>5</v>
      </c>
      <c r="T43" s="5" t="s">
        <v>45</v>
      </c>
      <c r="U43" s="26">
        <v>5</v>
      </c>
      <c r="V43" s="5" t="s">
        <v>45</v>
      </c>
      <c r="W43" s="30">
        <v>5</v>
      </c>
      <c r="X43" s="5" t="s">
        <v>45</v>
      </c>
      <c r="Y43" s="30">
        <v>2</v>
      </c>
      <c r="Z43" s="5" t="s">
        <v>45</v>
      </c>
      <c r="AA43" s="26">
        <v>3</v>
      </c>
      <c r="AB43" s="5" t="s">
        <v>45</v>
      </c>
      <c r="AC43" s="30">
        <v>4</v>
      </c>
      <c r="AD43" s="5" t="s">
        <v>45</v>
      </c>
      <c r="AE43" s="30">
        <v>5</v>
      </c>
      <c r="AF43" s="5" t="s">
        <v>45</v>
      </c>
      <c r="AG43" s="26">
        <v>3</v>
      </c>
      <c r="AH43" s="5" t="s">
        <v>45</v>
      </c>
      <c r="AI43" s="30">
        <v>3</v>
      </c>
      <c r="AJ43" s="5" t="s">
        <v>45</v>
      </c>
      <c r="AK43" s="28">
        <v>4</v>
      </c>
      <c r="AL43" s="5" t="s">
        <v>45</v>
      </c>
      <c r="AM43" s="26">
        <v>4</v>
      </c>
      <c r="AN43" s="5" t="s">
        <v>45</v>
      </c>
      <c r="AO43" s="28">
        <v>4</v>
      </c>
      <c r="AP43" s="5" t="s">
        <v>45</v>
      </c>
      <c r="AQ43" s="28">
        <v>4</v>
      </c>
      <c r="AR43" s="5" t="s">
        <v>45</v>
      </c>
      <c r="AS43" s="28">
        <v>5</v>
      </c>
      <c r="AT43" s="5" t="s">
        <v>45</v>
      </c>
      <c r="AU43" s="26">
        <v>5</v>
      </c>
      <c r="AV43" s="5" t="s">
        <v>45</v>
      </c>
      <c r="AW43" s="28">
        <v>4</v>
      </c>
      <c r="AX43" s="5" t="s">
        <v>45</v>
      </c>
      <c r="AY43" s="26">
        <v>4</v>
      </c>
      <c r="AZ43" s="5" t="s">
        <v>45</v>
      </c>
      <c r="BA43" s="26">
        <v>4</v>
      </c>
      <c r="BB43" s="5" t="s">
        <v>45</v>
      </c>
      <c r="BC43" s="28">
        <v>3</v>
      </c>
      <c r="BD43" s="5" t="s">
        <v>45</v>
      </c>
      <c r="BE43" s="26">
        <v>3</v>
      </c>
      <c r="BF43" s="5" t="s">
        <v>45</v>
      </c>
      <c r="BG43" s="26">
        <v>3</v>
      </c>
      <c r="BH43" s="5" t="s">
        <v>45</v>
      </c>
      <c r="BI43" s="28">
        <v>5</v>
      </c>
      <c r="BJ43" s="5" t="s">
        <v>45</v>
      </c>
      <c r="BK43" s="28">
        <v>5</v>
      </c>
      <c r="BL43" s="5" t="s">
        <v>45</v>
      </c>
      <c r="BM43" s="26">
        <v>5</v>
      </c>
      <c r="BN43" s="5" t="s">
        <v>45</v>
      </c>
      <c r="BO43" s="26">
        <v>5</v>
      </c>
      <c r="BP43" s="5" t="s">
        <v>46</v>
      </c>
      <c r="BQ43" s="36">
        <v>4</v>
      </c>
      <c r="BR43" s="6" t="s">
        <v>45</v>
      </c>
      <c r="BS43" s="12">
        <v>5</v>
      </c>
    </row>
    <row r="44" spans="1:71" x14ac:dyDescent="0.2">
      <c r="A44" s="1">
        <v>45870.593602199078</v>
      </c>
      <c r="B44" s="2" t="s">
        <v>104</v>
      </c>
      <c r="C44" s="2" t="s">
        <v>49</v>
      </c>
      <c r="D44" s="2" t="s">
        <v>56</v>
      </c>
      <c r="E44" s="2" t="s">
        <v>60</v>
      </c>
      <c r="F44" s="2" t="s">
        <v>58</v>
      </c>
      <c r="G44" s="2" t="s">
        <v>43</v>
      </c>
      <c r="H44" s="2" t="s">
        <v>52</v>
      </c>
      <c r="I44" s="27">
        <v>4</v>
      </c>
      <c r="J44" s="2" t="s">
        <v>46</v>
      </c>
      <c r="K44" s="27">
        <v>4</v>
      </c>
      <c r="L44" s="2" t="s">
        <v>46</v>
      </c>
      <c r="M44" s="25">
        <v>4</v>
      </c>
      <c r="N44" s="2" t="s">
        <v>46</v>
      </c>
      <c r="O44" s="25">
        <v>4</v>
      </c>
      <c r="P44" s="2" t="s">
        <v>46</v>
      </c>
      <c r="Q44" s="25">
        <v>4</v>
      </c>
      <c r="R44" s="2" t="s">
        <v>46</v>
      </c>
      <c r="S44" s="25">
        <v>4</v>
      </c>
      <c r="T44" s="2" t="s">
        <v>46</v>
      </c>
      <c r="U44" s="25">
        <v>4</v>
      </c>
      <c r="V44" s="2" t="s">
        <v>46</v>
      </c>
      <c r="W44" s="25">
        <v>4</v>
      </c>
      <c r="X44" s="2" t="s">
        <v>46</v>
      </c>
      <c r="Y44" s="27">
        <v>3</v>
      </c>
      <c r="Z44" s="2" t="s">
        <v>46</v>
      </c>
      <c r="AA44" s="27">
        <v>3</v>
      </c>
      <c r="AB44" s="2" t="s">
        <v>46</v>
      </c>
      <c r="AC44" s="25">
        <v>3</v>
      </c>
      <c r="AD44" s="2" t="s">
        <v>46</v>
      </c>
      <c r="AE44" s="25">
        <v>3</v>
      </c>
      <c r="AF44" s="2" t="s">
        <v>46</v>
      </c>
      <c r="AG44" s="25">
        <v>5</v>
      </c>
      <c r="AH44" s="2" t="s">
        <v>46</v>
      </c>
      <c r="AI44" s="25">
        <v>5</v>
      </c>
      <c r="AJ44" s="2" t="s">
        <v>46</v>
      </c>
      <c r="AK44" s="27">
        <v>2</v>
      </c>
      <c r="AL44" s="2" t="s">
        <v>46</v>
      </c>
      <c r="AM44" s="29">
        <v>2</v>
      </c>
      <c r="AN44" s="2" t="s">
        <v>46</v>
      </c>
      <c r="AO44" s="27">
        <v>5</v>
      </c>
      <c r="AP44" s="2" t="s">
        <v>46</v>
      </c>
      <c r="AQ44" s="29">
        <v>5</v>
      </c>
      <c r="AR44" s="2" t="s">
        <v>46</v>
      </c>
      <c r="AS44" s="29">
        <v>4</v>
      </c>
      <c r="AT44" s="2" t="s">
        <v>46</v>
      </c>
      <c r="AU44" s="25">
        <v>4</v>
      </c>
      <c r="AV44" s="2" t="s">
        <v>47</v>
      </c>
      <c r="AW44" s="27">
        <v>3</v>
      </c>
      <c r="AX44" s="2" t="s">
        <v>46</v>
      </c>
      <c r="AY44" s="25">
        <v>3</v>
      </c>
      <c r="AZ44" s="2" t="s">
        <v>46</v>
      </c>
      <c r="BA44" s="25">
        <v>3</v>
      </c>
      <c r="BB44" s="2" t="s">
        <v>46</v>
      </c>
      <c r="BC44" s="27">
        <v>3</v>
      </c>
      <c r="BD44" s="2" t="s">
        <v>46</v>
      </c>
      <c r="BE44" s="27">
        <v>5</v>
      </c>
      <c r="BF44" s="2" t="s">
        <v>46</v>
      </c>
      <c r="BG44" s="27">
        <v>5</v>
      </c>
      <c r="BH44" s="2" t="s">
        <v>46</v>
      </c>
      <c r="BI44" s="27">
        <v>5</v>
      </c>
      <c r="BJ44" s="2" t="s">
        <v>46</v>
      </c>
      <c r="BK44" s="29">
        <v>3</v>
      </c>
      <c r="BL44" s="2" t="s">
        <v>46</v>
      </c>
      <c r="BM44" s="29">
        <v>3</v>
      </c>
      <c r="BN44" s="2" t="s">
        <v>46</v>
      </c>
      <c r="BO44" s="29">
        <v>4</v>
      </c>
      <c r="BP44" s="2" t="s">
        <v>46</v>
      </c>
      <c r="BQ44" s="35">
        <v>4</v>
      </c>
      <c r="BR44" s="3" t="s">
        <v>46</v>
      </c>
      <c r="BS44" s="12">
        <v>4</v>
      </c>
    </row>
    <row r="45" spans="1:71" x14ac:dyDescent="0.2">
      <c r="A45" s="4">
        <v>45870.593890081014</v>
      </c>
      <c r="B45" s="5" t="s">
        <v>105</v>
      </c>
      <c r="C45" s="5" t="s">
        <v>49</v>
      </c>
      <c r="D45" s="5" t="s">
        <v>40</v>
      </c>
      <c r="E45" s="5" t="s">
        <v>41</v>
      </c>
      <c r="F45" s="5" t="s">
        <v>58</v>
      </c>
      <c r="G45" s="5" t="s">
        <v>43</v>
      </c>
      <c r="H45" s="5" t="s">
        <v>52</v>
      </c>
      <c r="I45" s="26">
        <v>4</v>
      </c>
      <c r="J45" s="5" t="s">
        <v>45</v>
      </c>
      <c r="K45" s="26">
        <v>5</v>
      </c>
      <c r="L45" s="5" t="s">
        <v>45</v>
      </c>
      <c r="M45" s="30">
        <v>5</v>
      </c>
      <c r="N45" s="5" t="s">
        <v>45</v>
      </c>
      <c r="O45" s="30">
        <v>5</v>
      </c>
      <c r="P45" s="5" t="s">
        <v>45</v>
      </c>
      <c r="Q45" s="30">
        <v>5</v>
      </c>
      <c r="R45" s="5" t="s">
        <v>45</v>
      </c>
      <c r="S45" s="26">
        <v>5</v>
      </c>
      <c r="T45" s="5" t="s">
        <v>45</v>
      </c>
      <c r="U45" s="26">
        <v>5</v>
      </c>
      <c r="V45" s="5" t="s">
        <v>45</v>
      </c>
      <c r="W45" s="30">
        <v>5</v>
      </c>
      <c r="X45" s="5" t="s">
        <v>45</v>
      </c>
      <c r="Y45" s="30">
        <v>1</v>
      </c>
      <c r="Z45" s="5" t="s">
        <v>45</v>
      </c>
      <c r="AA45" s="26">
        <v>2</v>
      </c>
      <c r="AB45" s="5" t="s">
        <v>45</v>
      </c>
      <c r="AC45" s="30">
        <v>4</v>
      </c>
      <c r="AD45" s="5" t="s">
        <v>45</v>
      </c>
      <c r="AE45" s="30">
        <v>4</v>
      </c>
      <c r="AF45" s="5" t="s">
        <v>45</v>
      </c>
      <c r="AG45" s="26">
        <v>4</v>
      </c>
      <c r="AH45" s="5" t="s">
        <v>45</v>
      </c>
      <c r="AI45" s="30">
        <v>3</v>
      </c>
      <c r="AJ45" s="5" t="s">
        <v>45</v>
      </c>
      <c r="AK45" s="28">
        <v>3</v>
      </c>
      <c r="AL45" s="5" t="s">
        <v>45</v>
      </c>
      <c r="AM45" s="26">
        <v>3</v>
      </c>
      <c r="AN45" s="5" t="s">
        <v>45</v>
      </c>
      <c r="AO45" s="28">
        <v>5</v>
      </c>
      <c r="AP45" s="5" t="s">
        <v>45</v>
      </c>
      <c r="AQ45" s="28">
        <v>5</v>
      </c>
      <c r="AR45" s="5" t="s">
        <v>45</v>
      </c>
      <c r="AS45" s="28">
        <v>4</v>
      </c>
      <c r="AT45" s="5" t="s">
        <v>45</v>
      </c>
      <c r="AU45" s="26">
        <v>4</v>
      </c>
      <c r="AV45" s="5" t="s">
        <v>45</v>
      </c>
      <c r="AW45" s="28">
        <v>3</v>
      </c>
      <c r="AX45" s="5" t="s">
        <v>45</v>
      </c>
      <c r="AY45" s="26">
        <v>3</v>
      </c>
      <c r="AZ45" s="5" t="s">
        <v>45</v>
      </c>
      <c r="BA45" s="26">
        <v>3</v>
      </c>
      <c r="BB45" s="5" t="s">
        <v>45</v>
      </c>
      <c r="BC45" s="28">
        <v>4</v>
      </c>
      <c r="BD45" s="5" t="s">
        <v>45</v>
      </c>
      <c r="BE45" s="26">
        <v>4</v>
      </c>
      <c r="BF45" s="5" t="s">
        <v>45</v>
      </c>
      <c r="BG45" s="26">
        <v>4</v>
      </c>
      <c r="BH45" s="5" t="s">
        <v>45</v>
      </c>
      <c r="BI45" s="28">
        <v>3</v>
      </c>
      <c r="BJ45" s="5" t="s">
        <v>45</v>
      </c>
      <c r="BK45" s="28">
        <v>3</v>
      </c>
      <c r="BL45" s="5" t="s">
        <v>45</v>
      </c>
      <c r="BM45" s="26">
        <v>4</v>
      </c>
      <c r="BN45" s="5" t="s">
        <v>45</v>
      </c>
      <c r="BO45" s="26">
        <v>5</v>
      </c>
      <c r="BP45" s="5" t="s">
        <v>45</v>
      </c>
      <c r="BQ45" s="33">
        <v>5</v>
      </c>
      <c r="BR45" s="6" t="s">
        <v>45</v>
      </c>
      <c r="BS45" s="12">
        <v>5</v>
      </c>
    </row>
    <row r="46" spans="1:71" x14ac:dyDescent="0.2">
      <c r="A46" s="1">
        <v>45870.594436423606</v>
      </c>
      <c r="B46" s="2" t="s">
        <v>106</v>
      </c>
      <c r="C46" s="2" t="s">
        <v>49</v>
      </c>
      <c r="D46" s="2" t="s">
        <v>56</v>
      </c>
      <c r="E46" s="2" t="s">
        <v>41</v>
      </c>
      <c r="F46" s="2" t="s">
        <v>58</v>
      </c>
      <c r="G46" s="2" t="s">
        <v>43</v>
      </c>
      <c r="H46" s="2" t="s">
        <v>47</v>
      </c>
      <c r="I46" s="27">
        <v>3</v>
      </c>
      <c r="J46" s="2" t="s">
        <v>46</v>
      </c>
      <c r="K46" s="27">
        <v>4</v>
      </c>
      <c r="L46" s="2" t="s">
        <v>46</v>
      </c>
      <c r="M46" s="25">
        <v>4</v>
      </c>
      <c r="N46" s="2" t="s">
        <v>46</v>
      </c>
      <c r="O46" s="25">
        <v>4</v>
      </c>
      <c r="P46" s="2" t="s">
        <v>46</v>
      </c>
      <c r="Q46" s="25">
        <v>4</v>
      </c>
      <c r="R46" s="2" t="s">
        <v>46</v>
      </c>
      <c r="S46" s="25">
        <v>4</v>
      </c>
      <c r="T46" s="2" t="s">
        <v>46</v>
      </c>
      <c r="U46" s="25">
        <v>4</v>
      </c>
      <c r="V46" s="2" t="s">
        <v>74</v>
      </c>
      <c r="W46" s="27">
        <v>2</v>
      </c>
      <c r="X46" s="2" t="s">
        <v>46</v>
      </c>
      <c r="Y46" s="27">
        <v>3</v>
      </c>
      <c r="Z46" s="2" t="s">
        <v>46</v>
      </c>
      <c r="AA46" s="27">
        <v>4</v>
      </c>
      <c r="AB46" s="2" t="s">
        <v>46</v>
      </c>
      <c r="AC46" s="25">
        <v>3</v>
      </c>
      <c r="AD46" s="2" t="s">
        <v>46</v>
      </c>
      <c r="AE46" s="25">
        <v>3</v>
      </c>
      <c r="AF46" s="2" t="s">
        <v>46</v>
      </c>
      <c r="AG46" s="25">
        <v>3</v>
      </c>
      <c r="AH46" s="2" t="s">
        <v>46</v>
      </c>
      <c r="AI46" s="25">
        <v>3</v>
      </c>
      <c r="AJ46" s="2" t="s">
        <v>46</v>
      </c>
      <c r="AK46" s="27">
        <v>5</v>
      </c>
      <c r="AL46" s="2" t="s">
        <v>46</v>
      </c>
      <c r="AM46" s="29">
        <v>4</v>
      </c>
      <c r="AN46" s="2" t="s">
        <v>46</v>
      </c>
      <c r="AO46" s="27">
        <v>5</v>
      </c>
      <c r="AP46" s="2" t="s">
        <v>46</v>
      </c>
      <c r="AQ46" s="29">
        <v>5</v>
      </c>
      <c r="AR46" s="2" t="s">
        <v>46</v>
      </c>
      <c r="AS46" s="29">
        <v>3</v>
      </c>
      <c r="AT46" s="2" t="s">
        <v>46</v>
      </c>
      <c r="AU46" s="25">
        <v>3</v>
      </c>
      <c r="AV46" s="2" t="s">
        <v>46</v>
      </c>
      <c r="AW46" s="29">
        <v>5</v>
      </c>
      <c r="AX46" s="2" t="s">
        <v>46</v>
      </c>
      <c r="AY46" s="25">
        <v>5</v>
      </c>
      <c r="AZ46" s="2" t="s">
        <v>46</v>
      </c>
      <c r="BA46" s="25">
        <v>3</v>
      </c>
      <c r="BB46" s="2" t="s">
        <v>46</v>
      </c>
      <c r="BC46" s="27">
        <v>3</v>
      </c>
      <c r="BD46" s="2" t="s">
        <v>46</v>
      </c>
      <c r="BE46" s="27">
        <v>5</v>
      </c>
      <c r="BF46" s="2" t="s">
        <v>46</v>
      </c>
      <c r="BG46" s="27">
        <v>5</v>
      </c>
      <c r="BH46" s="2" t="s">
        <v>46</v>
      </c>
      <c r="BI46" s="27">
        <v>5</v>
      </c>
      <c r="BJ46" s="2" t="s">
        <v>46</v>
      </c>
      <c r="BK46" s="29">
        <v>5</v>
      </c>
      <c r="BL46" s="2" t="s">
        <v>46</v>
      </c>
      <c r="BM46" s="29">
        <v>4</v>
      </c>
      <c r="BN46" s="2" t="s">
        <v>46</v>
      </c>
      <c r="BO46" s="29">
        <v>4</v>
      </c>
      <c r="BP46" s="2" t="s">
        <v>46</v>
      </c>
      <c r="BQ46" s="35">
        <v>4</v>
      </c>
      <c r="BR46" s="3" t="s">
        <v>46</v>
      </c>
      <c r="BS46" s="12">
        <v>4</v>
      </c>
    </row>
    <row r="47" spans="1:71" x14ac:dyDescent="0.2">
      <c r="A47" s="4">
        <v>45870.594708125005</v>
      </c>
      <c r="B47" s="5" t="s">
        <v>107</v>
      </c>
      <c r="C47" s="5" t="s">
        <v>49</v>
      </c>
      <c r="D47" s="5" t="s">
        <v>80</v>
      </c>
      <c r="E47" s="5" t="s">
        <v>57</v>
      </c>
      <c r="F47" s="5" t="s">
        <v>58</v>
      </c>
      <c r="G47" s="5" t="s">
        <v>43</v>
      </c>
      <c r="H47" s="5" t="s">
        <v>52</v>
      </c>
      <c r="I47" s="26">
        <v>4</v>
      </c>
      <c r="J47" s="5" t="s">
        <v>46</v>
      </c>
      <c r="K47" s="26">
        <v>4</v>
      </c>
      <c r="L47" s="5" t="s">
        <v>46</v>
      </c>
      <c r="M47" s="28">
        <v>4</v>
      </c>
      <c r="N47" s="5" t="s">
        <v>46</v>
      </c>
      <c r="O47" s="28">
        <v>4</v>
      </c>
      <c r="P47" s="5" t="s">
        <v>46</v>
      </c>
      <c r="Q47" s="28">
        <v>4</v>
      </c>
      <c r="R47" s="5" t="s">
        <v>46</v>
      </c>
      <c r="S47" s="28">
        <v>4</v>
      </c>
      <c r="T47" s="5" t="s">
        <v>46</v>
      </c>
      <c r="U47" s="28">
        <v>4</v>
      </c>
      <c r="V47" s="5" t="s">
        <v>46</v>
      </c>
      <c r="W47" s="28">
        <v>4</v>
      </c>
      <c r="X47" s="5" t="s">
        <v>46</v>
      </c>
      <c r="Y47" s="26">
        <v>3</v>
      </c>
      <c r="Z47" s="5" t="s">
        <v>46</v>
      </c>
      <c r="AA47" s="26">
        <v>3</v>
      </c>
      <c r="AB47" s="5" t="s">
        <v>46</v>
      </c>
      <c r="AC47" s="28">
        <v>3</v>
      </c>
      <c r="AD47" s="5" t="s">
        <v>46</v>
      </c>
      <c r="AE47" s="28">
        <v>5</v>
      </c>
      <c r="AF47" s="5" t="s">
        <v>46</v>
      </c>
      <c r="AG47" s="28">
        <v>5</v>
      </c>
      <c r="AH47" s="5" t="s">
        <v>46</v>
      </c>
      <c r="AI47" s="28">
        <v>5</v>
      </c>
      <c r="AJ47" s="5" t="s">
        <v>46</v>
      </c>
      <c r="AK47" s="26">
        <v>2</v>
      </c>
      <c r="AL47" s="5" t="s">
        <v>46</v>
      </c>
      <c r="AM47" s="30">
        <v>2</v>
      </c>
      <c r="AN47" s="5" t="s">
        <v>46</v>
      </c>
      <c r="AO47" s="26">
        <v>3</v>
      </c>
      <c r="AP47" s="5" t="s">
        <v>46</v>
      </c>
      <c r="AQ47" s="30">
        <v>3</v>
      </c>
      <c r="AR47" s="5" t="s">
        <v>46</v>
      </c>
      <c r="AS47" s="30">
        <v>4</v>
      </c>
      <c r="AT47" s="5" t="s">
        <v>46</v>
      </c>
      <c r="AU47" s="28">
        <v>4</v>
      </c>
      <c r="AV47" s="5" t="s">
        <v>46</v>
      </c>
      <c r="AW47" s="30">
        <v>4</v>
      </c>
      <c r="AX47" s="5" t="s">
        <v>46</v>
      </c>
      <c r="AY47" s="28">
        <v>4</v>
      </c>
      <c r="AZ47" s="5" t="s">
        <v>46</v>
      </c>
      <c r="BA47" s="28">
        <v>4</v>
      </c>
      <c r="BB47" s="5" t="s">
        <v>46</v>
      </c>
      <c r="BC47" s="26">
        <v>4</v>
      </c>
      <c r="BD47" s="5" t="s">
        <v>47</v>
      </c>
      <c r="BE47" s="28">
        <v>3</v>
      </c>
      <c r="BF47" s="5" t="s">
        <v>47</v>
      </c>
      <c r="BG47" s="28">
        <v>3</v>
      </c>
      <c r="BH47" s="5" t="s">
        <v>46</v>
      </c>
      <c r="BI47" s="26">
        <v>4</v>
      </c>
      <c r="BJ47" s="5" t="s">
        <v>46</v>
      </c>
      <c r="BK47" s="30">
        <v>4</v>
      </c>
      <c r="BL47" s="5" t="s">
        <v>46</v>
      </c>
      <c r="BM47" s="30">
        <v>4</v>
      </c>
      <c r="BN47" s="5" t="s">
        <v>46</v>
      </c>
      <c r="BO47" s="30">
        <v>4</v>
      </c>
      <c r="BP47" s="5" t="s">
        <v>46</v>
      </c>
      <c r="BQ47" s="36">
        <v>4</v>
      </c>
      <c r="BR47" s="6" t="s">
        <v>46</v>
      </c>
      <c r="BS47" s="12">
        <v>4</v>
      </c>
    </row>
    <row r="48" spans="1:71" x14ac:dyDescent="0.2">
      <c r="A48" s="1">
        <v>45870.602455995366</v>
      </c>
      <c r="B48" s="2" t="s">
        <v>108</v>
      </c>
      <c r="C48" s="2" t="s">
        <v>39</v>
      </c>
      <c r="D48" s="2" t="s">
        <v>40</v>
      </c>
      <c r="E48" s="2" t="s">
        <v>41</v>
      </c>
      <c r="F48" s="2" t="s">
        <v>50</v>
      </c>
      <c r="G48" s="2" t="s">
        <v>43</v>
      </c>
      <c r="H48" s="2" t="s">
        <v>44</v>
      </c>
      <c r="I48" s="27">
        <v>5</v>
      </c>
      <c r="J48" s="2" t="s">
        <v>46</v>
      </c>
      <c r="K48" s="27">
        <v>4</v>
      </c>
      <c r="L48" s="2" t="s">
        <v>46</v>
      </c>
      <c r="M48" s="25">
        <v>4</v>
      </c>
      <c r="N48" s="2" t="s">
        <v>45</v>
      </c>
      <c r="O48" s="29">
        <v>5</v>
      </c>
      <c r="P48" s="2" t="s">
        <v>46</v>
      </c>
      <c r="Q48" s="25">
        <v>4</v>
      </c>
      <c r="R48" s="2" t="s">
        <v>45</v>
      </c>
      <c r="S48" s="27">
        <v>5</v>
      </c>
      <c r="T48" s="2" t="s">
        <v>46</v>
      </c>
      <c r="U48" s="25">
        <v>4</v>
      </c>
      <c r="V48" s="2" t="s">
        <v>45</v>
      </c>
      <c r="W48" s="29">
        <v>5</v>
      </c>
      <c r="X48" s="2" t="s">
        <v>46</v>
      </c>
      <c r="Y48" s="27">
        <v>4</v>
      </c>
      <c r="Z48" s="2" t="s">
        <v>47</v>
      </c>
      <c r="AA48" s="25">
        <v>3</v>
      </c>
      <c r="AB48" s="2" t="s">
        <v>45</v>
      </c>
      <c r="AC48" s="29">
        <v>5</v>
      </c>
      <c r="AD48" s="2" t="s">
        <v>46</v>
      </c>
      <c r="AE48" s="25">
        <v>4</v>
      </c>
      <c r="AF48" s="2" t="s">
        <v>46</v>
      </c>
      <c r="AG48" s="25">
        <v>3</v>
      </c>
      <c r="AH48" s="2" t="s">
        <v>46</v>
      </c>
      <c r="AI48" s="25">
        <v>3</v>
      </c>
      <c r="AJ48" s="2" t="s">
        <v>46</v>
      </c>
      <c r="AK48" s="27">
        <v>3</v>
      </c>
      <c r="AL48" s="2" t="s">
        <v>46</v>
      </c>
      <c r="AM48" s="29">
        <v>5</v>
      </c>
      <c r="AN48" s="2" t="s">
        <v>46</v>
      </c>
      <c r="AO48" s="27">
        <v>5</v>
      </c>
      <c r="AP48" s="2" t="s">
        <v>46</v>
      </c>
      <c r="AQ48" s="29">
        <v>5</v>
      </c>
      <c r="AR48" s="2" t="s">
        <v>45</v>
      </c>
      <c r="AS48" s="25">
        <v>4</v>
      </c>
      <c r="AT48" s="2" t="s">
        <v>46</v>
      </c>
      <c r="AU48" s="25">
        <v>4</v>
      </c>
      <c r="AV48" s="2" t="s">
        <v>47</v>
      </c>
      <c r="AW48" s="27">
        <v>3</v>
      </c>
      <c r="AX48" s="2" t="s">
        <v>46</v>
      </c>
      <c r="AY48" s="25">
        <v>4</v>
      </c>
      <c r="AZ48" s="2" t="s">
        <v>46</v>
      </c>
      <c r="BA48" s="25">
        <v>4</v>
      </c>
      <c r="BB48" s="2" t="s">
        <v>46</v>
      </c>
      <c r="BC48" s="27">
        <v>4</v>
      </c>
      <c r="BD48" s="2" t="s">
        <v>46</v>
      </c>
      <c r="BE48" s="27">
        <v>4</v>
      </c>
      <c r="BF48" s="2" t="s">
        <v>47</v>
      </c>
      <c r="BG48" s="25">
        <v>3</v>
      </c>
      <c r="BH48" s="2" t="s">
        <v>46</v>
      </c>
      <c r="BI48" s="27">
        <v>4</v>
      </c>
      <c r="BJ48" s="2" t="s">
        <v>46</v>
      </c>
      <c r="BK48" s="29">
        <v>4</v>
      </c>
      <c r="BL48" s="2" t="s">
        <v>46</v>
      </c>
      <c r="BM48" s="29">
        <v>4</v>
      </c>
      <c r="BN48" s="2" t="s">
        <v>46</v>
      </c>
      <c r="BO48" s="29">
        <v>4</v>
      </c>
      <c r="BP48" s="2" t="s">
        <v>46</v>
      </c>
      <c r="BQ48" s="35">
        <v>4</v>
      </c>
      <c r="BR48" s="3" t="s">
        <v>46</v>
      </c>
      <c r="BS48" s="12">
        <v>4</v>
      </c>
    </row>
    <row r="49" spans="1:71" x14ac:dyDescent="0.2">
      <c r="A49" s="4">
        <v>45870.602846643524</v>
      </c>
      <c r="B49" s="5" t="s">
        <v>109</v>
      </c>
      <c r="C49" s="5" t="s">
        <v>49</v>
      </c>
      <c r="D49" s="5" t="s">
        <v>56</v>
      </c>
      <c r="E49" s="5" t="s">
        <v>60</v>
      </c>
      <c r="F49" s="5" t="s">
        <v>58</v>
      </c>
      <c r="G49" s="5" t="s">
        <v>63</v>
      </c>
      <c r="H49" s="5" t="s">
        <v>44</v>
      </c>
      <c r="I49" s="26">
        <v>5</v>
      </c>
      <c r="J49" s="5" t="s">
        <v>45</v>
      </c>
      <c r="K49" s="26">
        <v>5</v>
      </c>
      <c r="L49" s="5" t="s">
        <v>45</v>
      </c>
      <c r="M49" s="30">
        <v>5</v>
      </c>
      <c r="N49" s="5" t="s">
        <v>45</v>
      </c>
      <c r="O49" s="30">
        <v>5</v>
      </c>
      <c r="P49" s="5" t="s">
        <v>45</v>
      </c>
      <c r="Q49" s="30">
        <v>5</v>
      </c>
      <c r="R49" s="5" t="s">
        <v>45</v>
      </c>
      <c r="S49" s="26">
        <v>5</v>
      </c>
      <c r="T49" s="5" t="s">
        <v>46</v>
      </c>
      <c r="U49" s="28">
        <v>4</v>
      </c>
      <c r="V49" s="5" t="s">
        <v>46</v>
      </c>
      <c r="W49" s="28">
        <v>4</v>
      </c>
      <c r="X49" s="5" t="s">
        <v>45</v>
      </c>
      <c r="Y49" s="30">
        <v>5</v>
      </c>
      <c r="Z49" s="5" t="s">
        <v>46</v>
      </c>
      <c r="AA49" s="26">
        <v>4</v>
      </c>
      <c r="AB49" s="5" t="s">
        <v>46</v>
      </c>
      <c r="AC49" s="28">
        <v>3</v>
      </c>
      <c r="AD49" s="5" t="s">
        <v>46</v>
      </c>
      <c r="AE49" s="28">
        <v>3</v>
      </c>
      <c r="AF49" s="5" t="s">
        <v>46</v>
      </c>
      <c r="AG49" s="28">
        <v>3</v>
      </c>
      <c r="AH49" s="5" t="s">
        <v>46</v>
      </c>
      <c r="AI49" s="28">
        <v>4</v>
      </c>
      <c r="AJ49" s="5" t="s">
        <v>46</v>
      </c>
      <c r="AK49" s="26">
        <v>4</v>
      </c>
      <c r="AL49" s="5" t="s">
        <v>46</v>
      </c>
      <c r="AM49" s="30">
        <v>4</v>
      </c>
      <c r="AN49" s="5" t="s">
        <v>46</v>
      </c>
      <c r="AO49" s="26">
        <v>4</v>
      </c>
      <c r="AP49" s="5" t="s">
        <v>46</v>
      </c>
      <c r="AQ49" s="30">
        <v>4</v>
      </c>
      <c r="AR49" s="5" t="s">
        <v>46</v>
      </c>
      <c r="AS49" s="30">
        <v>4</v>
      </c>
      <c r="AT49" s="5" t="s">
        <v>46</v>
      </c>
      <c r="AU49" s="28">
        <v>3</v>
      </c>
      <c r="AV49" s="5" t="s">
        <v>46</v>
      </c>
      <c r="AW49" s="30">
        <v>3</v>
      </c>
      <c r="AX49" s="5" t="s">
        <v>46</v>
      </c>
      <c r="AY49" s="28">
        <v>3</v>
      </c>
      <c r="AZ49" s="5" t="s">
        <v>46</v>
      </c>
      <c r="BA49" s="28">
        <v>4</v>
      </c>
      <c r="BB49" s="5" t="s">
        <v>46</v>
      </c>
      <c r="BC49" s="26">
        <v>5</v>
      </c>
      <c r="BD49" s="5" t="s">
        <v>46</v>
      </c>
      <c r="BE49" s="26">
        <v>5</v>
      </c>
      <c r="BF49" s="5" t="s">
        <v>46</v>
      </c>
      <c r="BG49" s="26">
        <v>5</v>
      </c>
      <c r="BH49" s="5" t="s">
        <v>46</v>
      </c>
      <c r="BI49" s="26">
        <v>5</v>
      </c>
      <c r="BJ49" s="5" t="s">
        <v>46</v>
      </c>
      <c r="BK49" s="30">
        <v>3</v>
      </c>
      <c r="BL49" s="5" t="s">
        <v>46</v>
      </c>
      <c r="BM49" s="30">
        <v>3</v>
      </c>
      <c r="BN49" s="5" t="s">
        <v>46</v>
      </c>
      <c r="BO49" s="30">
        <v>3</v>
      </c>
      <c r="BP49" s="5" t="s">
        <v>46</v>
      </c>
      <c r="BQ49" s="36">
        <v>4</v>
      </c>
      <c r="BR49" s="6" t="s">
        <v>46</v>
      </c>
      <c r="BS49" s="12">
        <v>4</v>
      </c>
    </row>
    <row r="50" spans="1:71" x14ac:dyDescent="0.2">
      <c r="A50" s="1">
        <v>45870.602920231482</v>
      </c>
      <c r="B50" s="2" t="s">
        <v>110</v>
      </c>
      <c r="C50" s="2" t="s">
        <v>49</v>
      </c>
      <c r="D50" s="2" t="s">
        <v>56</v>
      </c>
      <c r="E50" s="2" t="s">
        <v>60</v>
      </c>
      <c r="F50" s="2" t="s">
        <v>58</v>
      </c>
      <c r="G50" s="2" t="s">
        <v>43</v>
      </c>
      <c r="H50" s="2" t="s">
        <v>44</v>
      </c>
      <c r="I50" s="27">
        <v>5</v>
      </c>
      <c r="J50" s="2" t="s">
        <v>45</v>
      </c>
      <c r="K50" s="27">
        <v>5</v>
      </c>
      <c r="L50" s="2" t="s">
        <v>45</v>
      </c>
      <c r="M50" s="29">
        <v>5</v>
      </c>
      <c r="N50" s="2" t="s">
        <v>45</v>
      </c>
      <c r="O50" s="29">
        <v>5</v>
      </c>
      <c r="P50" s="2" t="s">
        <v>45</v>
      </c>
      <c r="Q50" s="29">
        <v>5</v>
      </c>
      <c r="R50" s="2" t="s">
        <v>45</v>
      </c>
      <c r="S50" s="27">
        <v>5</v>
      </c>
      <c r="T50" s="2" t="s">
        <v>45</v>
      </c>
      <c r="U50" s="27">
        <v>5</v>
      </c>
      <c r="V50" s="2" t="s">
        <v>45</v>
      </c>
      <c r="W50" s="29">
        <v>5</v>
      </c>
      <c r="X50" s="2" t="s">
        <v>45</v>
      </c>
      <c r="Y50" s="29">
        <v>3</v>
      </c>
      <c r="Z50" s="2" t="s">
        <v>45</v>
      </c>
      <c r="AA50" s="27">
        <v>3</v>
      </c>
      <c r="AB50" s="2" t="s">
        <v>45</v>
      </c>
      <c r="AC50" s="29">
        <v>3</v>
      </c>
      <c r="AD50" s="2" t="s">
        <v>45</v>
      </c>
      <c r="AE50" s="29">
        <v>3</v>
      </c>
      <c r="AF50" s="2" t="s">
        <v>45</v>
      </c>
      <c r="AG50" s="27">
        <v>3</v>
      </c>
      <c r="AH50" s="2" t="s">
        <v>45</v>
      </c>
      <c r="AI50" s="29">
        <v>3</v>
      </c>
      <c r="AJ50" s="2" t="s">
        <v>45</v>
      </c>
      <c r="AK50" s="25">
        <v>4</v>
      </c>
      <c r="AL50" s="2" t="s">
        <v>45</v>
      </c>
      <c r="AM50" s="27">
        <v>4</v>
      </c>
      <c r="AN50" s="2" t="s">
        <v>45</v>
      </c>
      <c r="AO50" s="25">
        <v>4</v>
      </c>
      <c r="AP50" s="2" t="s">
        <v>45</v>
      </c>
      <c r="AQ50" s="25">
        <v>5</v>
      </c>
      <c r="AR50" s="2" t="s">
        <v>45</v>
      </c>
      <c r="AS50" s="25">
        <v>5</v>
      </c>
      <c r="AT50" s="2" t="s">
        <v>45</v>
      </c>
      <c r="AU50" s="27">
        <v>5</v>
      </c>
      <c r="AV50" s="2" t="s">
        <v>45</v>
      </c>
      <c r="AW50" s="25">
        <v>5</v>
      </c>
      <c r="AX50" s="2" t="s">
        <v>45</v>
      </c>
      <c r="AY50" s="27">
        <v>5</v>
      </c>
      <c r="AZ50" s="2" t="s">
        <v>45</v>
      </c>
      <c r="BA50" s="27">
        <v>5</v>
      </c>
      <c r="BB50" s="2" t="s">
        <v>45</v>
      </c>
      <c r="BC50" s="25">
        <v>5</v>
      </c>
      <c r="BD50" s="2" t="s">
        <v>45</v>
      </c>
      <c r="BE50" s="27">
        <v>5</v>
      </c>
      <c r="BF50" s="2" t="s">
        <v>45</v>
      </c>
      <c r="BG50" s="27">
        <v>5</v>
      </c>
      <c r="BH50" s="2" t="s">
        <v>45</v>
      </c>
      <c r="BI50" s="25">
        <v>5</v>
      </c>
      <c r="BJ50" s="2" t="s">
        <v>45</v>
      </c>
      <c r="BK50" s="25">
        <v>5</v>
      </c>
      <c r="BL50" s="2" t="s">
        <v>45</v>
      </c>
      <c r="BM50" s="27">
        <v>5</v>
      </c>
      <c r="BN50" s="2" t="s">
        <v>45</v>
      </c>
      <c r="BO50" s="27">
        <v>5</v>
      </c>
      <c r="BP50" s="2" t="s">
        <v>45</v>
      </c>
      <c r="BQ50" s="32">
        <v>5</v>
      </c>
      <c r="BR50" s="3" t="s">
        <v>45</v>
      </c>
      <c r="BS50" s="12">
        <v>5</v>
      </c>
    </row>
    <row r="51" spans="1:71" x14ac:dyDescent="0.2">
      <c r="A51" s="4">
        <v>45870.606367847227</v>
      </c>
      <c r="B51" s="5" t="s">
        <v>111</v>
      </c>
      <c r="C51" s="5" t="s">
        <v>49</v>
      </c>
      <c r="D51" s="5" t="s">
        <v>56</v>
      </c>
      <c r="E51" s="5" t="s">
        <v>60</v>
      </c>
      <c r="F51" s="5" t="s">
        <v>50</v>
      </c>
      <c r="G51" s="5" t="s">
        <v>112</v>
      </c>
      <c r="H51" s="5" t="s">
        <v>44</v>
      </c>
      <c r="I51" s="26">
        <v>5</v>
      </c>
      <c r="J51" s="5" t="s">
        <v>45</v>
      </c>
      <c r="K51" s="26">
        <v>5</v>
      </c>
      <c r="L51" s="5" t="s">
        <v>45</v>
      </c>
      <c r="M51" s="30">
        <v>5</v>
      </c>
      <c r="N51" s="5" t="s">
        <v>45</v>
      </c>
      <c r="O51" s="30">
        <v>5</v>
      </c>
      <c r="P51" s="5" t="s">
        <v>45</v>
      </c>
      <c r="Q51" s="30">
        <v>5</v>
      </c>
      <c r="R51" s="5" t="s">
        <v>45</v>
      </c>
      <c r="S51" s="26">
        <v>5</v>
      </c>
      <c r="T51" s="5" t="s">
        <v>45</v>
      </c>
      <c r="U51" s="26">
        <v>5</v>
      </c>
      <c r="V51" s="5" t="s">
        <v>45</v>
      </c>
      <c r="W51" s="30">
        <v>5</v>
      </c>
      <c r="X51" s="5" t="s">
        <v>45</v>
      </c>
      <c r="Y51" s="30">
        <v>5</v>
      </c>
      <c r="Z51" s="5" t="s">
        <v>46</v>
      </c>
      <c r="AA51" s="26">
        <v>4</v>
      </c>
      <c r="AB51" s="5" t="s">
        <v>45</v>
      </c>
      <c r="AC51" s="30">
        <v>5</v>
      </c>
      <c r="AD51" s="5" t="s">
        <v>45</v>
      </c>
      <c r="AE51" s="30">
        <v>5</v>
      </c>
      <c r="AF51" s="5" t="s">
        <v>45</v>
      </c>
      <c r="AG51" s="26">
        <v>5</v>
      </c>
      <c r="AH51" s="5" t="s">
        <v>45</v>
      </c>
      <c r="AI51" s="30">
        <v>4</v>
      </c>
      <c r="AJ51" s="5" t="s">
        <v>45</v>
      </c>
      <c r="AK51" s="28">
        <v>4</v>
      </c>
      <c r="AL51" s="5" t="s">
        <v>45</v>
      </c>
      <c r="AM51" s="26">
        <v>4</v>
      </c>
      <c r="AN51" s="5" t="s">
        <v>45</v>
      </c>
      <c r="AO51" s="28">
        <v>3</v>
      </c>
      <c r="AP51" s="5" t="s">
        <v>45</v>
      </c>
      <c r="AQ51" s="28">
        <v>3</v>
      </c>
      <c r="AR51" s="5" t="s">
        <v>45</v>
      </c>
      <c r="AS51" s="28">
        <v>5</v>
      </c>
      <c r="AT51" s="5" t="s">
        <v>45</v>
      </c>
      <c r="AU51" s="26">
        <v>5</v>
      </c>
      <c r="AV51" s="5" t="s">
        <v>45</v>
      </c>
      <c r="AW51" s="28">
        <v>5</v>
      </c>
      <c r="AX51" s="5" t="s">
        <v>45</v>
      </c>
      <c r="AY51" s="26">
        <v>5</v>
      </c>
      <c r="AZ51" s="5" t="s">
        <v>45</v>
      </c>
      <c r="BA51" s="26">
        <v>4</v>
      </c>
      <c r="BB51" s="5" t="s">
        <v>45</v>
      </c>
      <c r="BC51" s="28">
        <v>4</v>
      </c>
      <c r="BD51" s="5" t="s">
        <v>45</v>
      </c>
      <c r="BE51" s="26">
        <v>4</v>
      </c>
      <c r="BF51" s="5" t="s">
        <v>45</v>
      </c>
      <c r="BG51" s="26">
        <v>3</v>
      </c>
      <c r="BH51" s="5" t="s">
        <v>45</v>
      </c>
      <c r="BI51" s="28">
        <v>3</v>
      </c>
      <c r="BJ51" s="5" t="s">
        <v>45</v>
      </c>
      <c r="BK51" s="28">
        <v>3</v>
      </c>
      <c r="BL51" s="5" t="s">
        <v>45</v>
      </c>
      <c r="BM51" s="26">
        <v>5</v>
      </c>
      <c r="BN51" s="5" t="s">
        <v>45</v>
      </c>
      <c r="BO51" s="26">
        <v>5</v>
      </c>
      <c r="BP51" s="5" t="s">
        <v>45</v>
      </c>
      <c r="BQ51" s="33">
        <v>5</v>
      </c>
      <c r="BR51" s="6" t="s">
        <v>45</v>
      </c>
      <c r="BS51" s="12">
        <v>5</v>
      </c>
    </row>
    <row r="52" spans="1:71" x14ac:dyDescent="0.2">
      <c r="A52" s="1">
        <v>45870.609284212958</v>
      </c>
      <c r="B52" s="2" t="s">
        <v>113</v>
      </c>
      <c r="C52" s="2" t="s">
        <v>49</v>
      </c>
      <c r="D52" s="2" t="s">
        <v>56</v>
      </c>
      <c r="E52" s="2" t="s">
        <v>41</v>
      </c>
      <c r="F52" s="2" t="s">
        <v>58</v>
      </c>
      <c r="G52" s="2" t="s">
        <v>43</v>
      </c>
      <c r="H52" s="2" t="s">
        <v>44</v>
      </c>
      <c r="I52" s="27">
        <v>5</v>
      </c>
      <c r="J52" s="2" t="s">
        <v>45</v>
      </c>
      <c r="K52" s="27">
        <v>5</v>
      </c>
      <c r="L52" s="2" t="s">
        <v>45</v>
      </c>
      <c r="M52" s="29">
        <v>5</v>
      </c>
      <c r="N52" s="2" t="s">
        <v>45</v>
      </c>
      <c r="O52" s="29">
        <v>5</v>
      </c>
      <c r="P52" s="2" t="s">
        <v>45</v>
      </c>
      <c r="Q52" s="29">
        <v>5</v>
      </c>
      <c r="R52" s="2" t="s">
        <v>45</v>
      </c>
      <c r="S52" s="27">
        <v>5</v>
      </c>
      <c r="T52" s="2" t="s">
        <v>45</v>
      </c>
      <c r="U52" s="27">
        <v>5</v>
      </c>
      <c r="V52" s="2" t="s">
        <v>46</v>
      </c>
      <c r="W52" s="25">
        <v>4</v>
      </c>
      <c r="X52" s="2" t="s">
        <v>46</v>
      </c>
      <c r="Y52" s="27">
        <v>3</v>
      </c>
      <c r="Z52" s="2" t="s">
        <v>46</v>
      </c>
      <c r="AA52" s="27">
        <v>3</v>
      </c>
      <c r="AB52" s="2" t="s">
        <v>46</v>
      </c>
      <c r="AC52" s="25">
        <v>3</v>
      </c>
      <c r="AD52" s="2" t="s">
        <v>46</v>
      </c>
      <c r="AE52" s="25">
        <v>5</v>
      </c>
      <c r="AF52" s="2" t="s">
        <v>46</v>
      </c>
      <c r="AG52" s="25">
        <v>4</v>
      </c>
      <c r="AH52" s="2" t="s">
        <v>46</v>
      </c>
      <c r="AI52" s="25">
        <v>5</v>
      </c>
      <c r="AJ52" s="2" t="s">
        <v>46</v>
      </c>
      <c r="AK52" s="27">
        <v>4</v>
      </c>
      <c r="AL52" s="2" t="s">
        <v>46</v>
      </c>
      <c r="AM52" s="29">
        <v>4</v>
      </c>
      <c r="AN52" s="2" t="s">
        <v>46</v>
      </c>
      <c r="AO52" s="27">
        <v>3</v>
      </c>
      <c r="AP52" s="2" t="s">
        <v>46</v>
      </c>
      <c r="AQ52" s="29">
        <v>3</v>
      </c>
      <c r="AR52" s="2" t="s">
        <v>46</v>
      </c>
      <c r="AS52" s="29">
        <v>3</v>
      </c>
      <c r="AT52" s="2" t="s">
        <v>46</v>
      </c>
      <c r="AU52" s="25">
        <v>4</v>
      </c>
      <c r="AV52" s="2" t="s">
        <v>46</v>
      </c>
      <c r="AW52" s="29">
        <v>4</v>
      </c>
      <c r="AX52" s="2" t="s">
        <v>46</v>
      </c>
      <c r="AY52" s="25">
        <v>4</v>
      </c>
      <c r="AZ52" s="2" t="s">
        <v>46</v>
      </c>
      <c r="BA52" s="25">
        <v>4</v>
      </c>
      <c r="BB52" s="2" t="s">
        <v>46</v>
      </c>
      <c r="BC52" s="27">
        <v>4</v>
      </c>
      <c r="BD52" s="2" t="s">
        <v>47</v>
      </c>
      <c r="BE52" s="25">
        <v>3</v>
      </c>
      <c r="BF52" s="2" t="s">
        <v>47</v>
      </c>
      <c r="BG52" s="25">
        <v>3</v>
      </c>
      <c r="BH52" s="2" t="s">
        <v>47</v>
      </c>
      <c r="BI52" s="29">
        <v>3</v>
      </c>
      <c r="BJ52" s="2" t="s">
        <v>47</v>
      </c>
      <c r="BK52" s="27">
        <v>3</v>
      </c>
      <c r="BL52" s="2" t="s">
        <v>46</v>
      </c>
      <c r="BM52" s="29">
        <v>4</v>
      </c>
      <c r="BN52" s="2" t="s">
        <v>47</v>
      </c>
      <c r="BO52" s="27">
        <v>3</v>
      </c>
      <c r="BP52" s="2" t="s">
        <v>46</v>
      </c>
      <c r="BQ52" s="35">
        <v>4</v>
      </c>
      <c r="BR52" s="3" t="s">
        <v>47</v>
      </c>
      <c r="BS52" s="12">
        <v>3</v>
      </c>
    </row>
    <row r="53" spans="1:71" x14ac:dyDescent="0.2">
      <c r="A53" s="4">
        <v>45870.611776261576</v>
      </c>
      <c r="B53" s="5" t="s">
        <v>114</v>
      </c>
      <c r="C53" s="5" t="s">
        <v>49</v>
      </c>
      <c r="D53" s="5" t="s">
        <v>56</v>
      </c>
      <c r="E53" s="5" t="s">
        <v>60</v>
      </c>
      <c r="F53" s="5" t="s">
        <v>58</v>
      </c>
      <c r="G53" s="5" t="s">
        <v>43</v>
      </c>
      <c r="H53" s="5" t="s">
        <v>44</v>
      </c>
      <c r="I53" s="26">
        <v>5</v>
      </c>
      <c r="J53" s="5" t="s">
        <v>45</v>
      </c>
      <c r="K53" s="26">
        <v>5</v>
      </c>
      <c r="L53" s="5" t="s">
        <v>45</v>
      </c>
      <c r="M53" s="30">
        <v>5</v>
      </c>
      <c r="N53" s="5" t="s">
        <v>45</v>
      </c>
      <c r="O53" s="30">
        <v>5</v>
      </c>
      <c r="P53" s="5" t="s">
        <v>45</v>
      </c>
      <c r="Q53" s="30">
        <v>5</v>
      </c>
      <c r="R53" s="5" t="s">
        <v>45</v>
      </c>
      <c r="S53" s="26">
        <v>5</v>
      </c>
      <c r="T53" s="5" t="s">
        <v>45</v>
      </c>
      <c r="U53" s="26">
        <v>5</v>
      </c>
      <c r="V53" s="5" t="s">
        <v>45</v>
      </c>
      <c r="W53" s="30">
        <v>5</v>
      </c>
      <c r="X53" s="5" t="s">
        <v>45</v>
      </c>
      <c r="Y53" s="30">
        <v>4</v>
      </c>
      <c r="Z53" s="5" t="s">
        <v>45</v>
      </c>
      <c r="AA53" s="26">
        <v>4</v>
      </c>
      <c r="AB53" s="5" t="s">
        <v>45</v>
      </c>
      <c r="AC53" s="30">
        <v>5</v>
      </c>
      <c r="AD53" s="5" t="s">
        <v>45</v>
      </c>
      <c r="AE53" s="30">
        <v>3</v>
      </c>
      <c r="AF53" s="5" t="s">
        <v>45</v>
      </c>
      <c r="AG53" s="26">
        <v>3</v>
      </c>
      <c r="AH53" s="5" t="s">
        <v>45</v>
      </c>
      <c r="AI53" s="30">
        <v>3</v>
      </c>
      <c r="AJ53" s="5" t="s">
        <v>45</v>
      </c>
      <c r="AK53" s="28">
        <v>5</v>
      </c>
      <c r="AL53" s="5" t="s">
        <v>45</v>
      </c>
      <c r="AM53" s="26">
        <v>5</v>
      </c>
      <c r="AN53" s="5" t="s">
        <v>45</v>
      </c>
      <c r="AO53" s="28">
        <v>5</v>
      </c>
      <c r="AP53" s="5" t="s">
        <v>45</v>
      </c>
      <c r="AQ53" s="28">
        <v>5</v>
      </c>
      <c r="AR53" s="5" t="s">
        <v>45</v>
      </c>
      <c r="AS53" s="28">
        <v>5</v>
      </c>
      <c r="AT53" s="5" t="s">
        <v>45</v>
      </c>
      <c r="AU53" s="26">
        <v>5</v>
      </c>
      <c r="AV53" s="5" t="s">
        <v>45</v>
      </c>
      <c r="AW53" s="28">
        <v>5</v>
      </c>
      <c r="AX53" s="5" t="s">
        <v>45</v>
      </c>
      <c r="AY53" s="26">
        <v>5</v>
      </c>
      <c r="AZ53" s="5" t="s">
        <v>45</v>
      </c>
      <c r="BA53" s="26">
        <v>5</v>
      </c>
      <c r="BB53" s="5" t="s">
        <v>45</v>
      </c>
      <c r="BC53" s="28">
        <v>5</v>
      </c>
      <c r="BD53" s="5" t="s">
        <v>45</v>
      </c>
      <c r="BE53" s="26">
        <v>5</v>
      </c>
      <c r="BF53" s="5" t="s">
        <v>45</v>
      </c>
      <c r="BG53" s="26">
        <v>5</v>
      </c>
      <c r="BH53" s="5" t="s">
        <v>45</v>
      </c>
      <c r="BI53" s="28">
        <v>5</v>
      </c>
      <c r="BJ53" s="5" t="s">
        <v>45</v>
      </c>
      <c r="BK53" s="28">
        <v>5</v>
      </c>
      <c r="BL53" s="5" t="s">
        <v>45</v>
      </c>
      <c r="BM53" s="26">
        <v>5</v>
      </c>
      <c r="BN53" s="5" t="s">
        <v>45</v>
      </c>
      <c r="BO53" s="26">
        <v>5</v>
      </c>
      <c r="BP53" s="5" t="s">
        <v>45</v>
      </c>
      <c r="BQ53" s="33">
        <v>5</v>
      </c>
      <c r="BR53" s="6" t="s">
        <v>45</v>
      </c>
      <c r="BS53" s="12">
        <v>5</v>
      </c>
    </row>
    <row r="54" spans="1:71" x14ac:dyDescent="0.2">
      <c r="A54" s="1">
        <v>45870.619046655091</v>
      </c>
      <c r="B54" s="2" t="s">
        <v>115</v>
      </c>
      <c r="C54" s="2" t="s">
        <v>49</v>
      </c>
      <c r="D54" s="2" t="s">
        <v>56</v>
      </c>
      <c r="E54" s="2" t="s">
        <v>60</v>
      </c>
      <c r="F54" s="2" t="s">
        <v>58</v>
      </c>
      <c r="G54" s="2" t="s">
        <v>112</v>
      </c>
      <c r="H54" s="2" t="s">
        <v>52</v>
      </c>
      <c r="I54" s="27">
        <v>4</v>
      </c>
      <c r="J54" s="2" t="s">
        <v>45</v>
      </c>
      <c r="K54" s="27">
        <v>5</v>
      </c>
      <c r="L54" s="2" t="s">
        <v>45</v>
      </c>
      <c r="M54" s="29">
        <v>5</v>
      </c>
      <c r="N54" s="2" t="s">
        <v>45</v>
      </c>
      <c r="O54" s="29">
        <v>5</v>
      </c>
      <c r="P54" s="2" t="s">
        <v>45</v>
      </c>
      <c r="Q54" s="29">
        <v>5</v>
      </c>
      <c r="R54" s="2" t="s">
        <v>46</v>
      </c>
      <c r="S54" s="25">
        <v>4</v>
      </c>
      <c r="T54" s="2" t="s">
        <v>46</v>
      </c>
      <c r="U54" s="25">
        <v>4</v>
      </c>
      <c r="V54" s="2" t="s">
        <v>45</v>
      </c>
      <c r="W54" s="29">
        <v>5</v>
      </c>
      <c r="X54" s="2" t="s">
        <v>47</v>
      </c>
      <c r="Y54" s="25">
        <v>3</v>
      </c>
      <c r="Z54" s="2" t="s">
        <v>46</v>
      </c>
      <c r="AA54" s="27">
        <v>4</v>
      </c>
      <c r="AB54" s="2" t="s">
        <v>45</v>
      </c>
      <c r="AC54" s="29">
        <v>5</v>
      </c>
      <c r="AD54" s="2" t="s">
        <v>46</v>
      </c>
      <c r="AE54" s="25">
        <v>4</v>
      </c>
      <c r="AF54" s="2" t="s">
        <v>45</v>
      </c>
      <c r="AG54" s="27">
        <v>5</v>
      </c>
      <c r="AH54" s="2" t="s">
        <v>46</v>
      </c>
      <c r="AI54" s="25">
        <v>4</v>
      </c>
      <c r="AJ54" s="2" t="s">
        <v>45</v>
      </c>
      <c r="AK54" s="25">
        <v>5</v>
      </c>
      <c r="AL54" s="2" t="s">
        <v>45</v>
      </c>
      <c r="AM54" s="27">
        <v>5</v>
      </c>
      <c r="AN54" s="2" t="s">
        <v>45</v>
      </c>
      <c r="AO54" s="25">
        <v>5</v>
      </c>
      <c r="AP54" s="2" t="s">
        <v>46</v>
      </c>
      <c r="AQ54" s="29">
        <v>4</v>
      </c>
      <c r="AR54" s="2" t="s">
        <v>45</v>
      </c>
      <c r="AS54" s="25">
        <v>5</v>
      </c>
      <c r="AT54" s="2" t="s">
        <v>46</v>
      </c>
      <c r="AU54" s="25">
        <v>4</v>
      </c>
      <c r="AV54" s="2" t="s">
        <v>46</v>
      </c>
      <c r="AW54" s="29">
        <v>4</v>
      </c>
      <c r="AX54" s="2" t="s">
        <v>46</v>
      </c>
      <c r="AY54" s="25">
        <v>4</v>
      </c>
      <c r="AZ54" s="2" t="s">
        <v>46</v>
      </c>
      <c r="BA54" s="25">
        <v>4</v>
      </c>
      <c r="BB54" s="2" t="s">
        <v>45</v>
      </c>
      <c r="BC54" s="25">
        <v>5</v>
      </c>
      <c r="BD54" s="2" t="s">
        <v>45</v>
      </c>
      <c r="BE54" s="27">
        <v>5</v>
      </c>
      <c r="BF54" s="2" t="s">
        <v>46</v>
      </c>
      <c r="BG54" s="27">
        <v>4</v>
      </c>
      <c r="BH54" s="2" t="s">
        <v>45</v>
      </c>
      <c r="BI54" s="25">
        <v>5</v>
      </c>
      <c r="BJ54" s="2" t="s">
        <v>45</v>
      </c>
      <c r="BK54" s="25">
        <v>5</v>
      </c>
      <c r="BL54" s="2" t="s">
        <v>45</v>
      </c>
      <c r="BM54" s="27">
        <v>5</v>
      </c>
      <c r="BN54" s="2" t="s">
        <v>45</v>
      </c>
      <c r="BO54" s="27">
        <v>5</v>
      </c>
      <c r="BP54" s="2" t="s">
        <v>46</v>
      </c>
      <c r="BQ54" s="35">
        <v>4</v>
      </c>
      <c r="BR54" s="3" t="s">
        <v>45</v>
      </c>
      <c r="BS54" s="12">
        <v>5</v>
      </c>
    </row>
    <row r="55" spans="1:71" x14ac:dyDescent="0.2">
      <c r="A55" s="4">
        <v>45870.619670011569</v>
      </c>
      <c r="B55" s="5" t="s">
        <v>116</v>
      </c>
      <c r="C55" s="5" t="s">
        <v>49</v>
      </c>
      <c r="D55" s="5" t="s">
        <v>56</v>
      </c>
      <c r="E55" s="5" t="s">
        <v>41</v>
      </c>
      <c r="F55" s="5" t="s">
        <v>58</v>
      </c>
      <c r="G55" s="5" t="s">
        <v>63</v>
      </c>
      <c r="H55" s="5" t="s">
        <v>44</v>
      </c>
      <c r="I55" s="26">
        <v>5</v>
      </c>
      <c r="J55" s="5" t="s">
        <v>46</v>
      </c>
      <c r="K55" s="26">
        <v>4</v>
      </c>
      <c r="L55" s="5" t="s">
        <v>46</v>
      </c>
      <c r="M55" s="28">
        <v>4</v>
      </c>
      <c r="N55" s="5" t="s">
        <v>46</v>
      </c>
      <c r="O55" s="28">
        <v>4</v>
      </c>
      <c r="P55" s="5" t="s">
        <v>46</v>
      </c>
      <c r="Q55" s="28">
        <v>4</v>
      </c>
      <c r="R55" s="5" t="s">
        <v>46</v>
      </c>
      <c r="S55" s="28">
        <v>4</v>
      </c>
      <c r="T55" s="5" t="s">
        <v>46</v>
      </c>
      <c r="U55" s="28">
        <v>4</v>
      </c>
      <c r="V55" s="5" t="s">
        <v>47</v>
      </c>
      <c r="W55" s="26">
        <v>3</v>
      </c>
      <c r="X55" s="5" t="s">
        <v>46</v>
      </c>
      <c r="Y55" s="26">
        <v>3</v>
      </c>
      <c r="Z55" s="5" t="s">
        <v>46</v>
      </c>
      <c r="AA55" s="26">
        <v>4</v>
      </c>
      <c r="AB55" s="5" t="s">
        <v>46</v>
      </c>
      <c r="AC55" s="28">
        <v>4</v>
      </c>
      <c r="AD55" s="5" t="s">
        <v>46</v>
      </c>
      <c r="AE55" s="28">
        <v>4</v>
      </c>
      <c r="AF55" s="5" t="s">
        <v>46</v>
      </c>
      <c r="AG55" s="28">
        <v>5</v>
      </c>
      <c r="AH55" s="5" t="s">
        <v>46</v>
      </c>
      <c r="AI55" s="28">
        <v>5</v>
      </c>
      <c r="AJ55" s="5" t="s">
        <v>46</v>
      </c>
      <c r="AK55" s="26">
        <v>4</v>
      </c>
      <c r="AL55" s="5" t="s">
        <v>47</v>
      </c>
      <c r="AM55" s="28">
        <v>3</v>
      </c>
      <c r="AN55" s="5" t="s">
        <v>46</v>
      </c>
      <c r="AO55" s="26">
        <v>4</v>
      </c>
      <c r="AP55" s="5" t="s">
        <v>46</v>
      </c>
      <c r="AQ55" s="30">
        <v>4</v>
      </c>
      <c r="AR55" s="5" t="s">
        <v>47</v>
      </c>
      <c r="AS55" s="30">
        <v>3</v>
      </c>
      <c r="AT55" s="5" t="s">
        <v>46</v>
      </c>
      <c r="AU55" s="28">
        <v>4</v>
      </c>
      <c r="AV55" s="5" t="s">
        <v>47</v>
      </c>
      <c r="AW55" s="26">
        <v>3</v>
      </c>
      <c r="AX55" s="5" t="s">
        <v>46</v>
      </c>
      <c r="AY55" s="28">
        <v>4</v>
      </c>
      <c r="AZ55" s="5" t="s">
        <v>46</v>
      </c>
      <c r="BA55" s="28">
        <v>4</v>
      </c>
      <c r="BB55" s="5" t="s">
        <v>46</v>
      </c>
      <c r="BC55" s="26">
        <v>4</v>
      </c>
      <c r="BD55" s="5" t="s">
        <v>46</v>
      </c>
      <c r="BE55" s="26">
        <v>4</v>
      </c>
      <c r="BF55" s="5" t="s">
        <v>47</v>
      </c>
      <c r="BG55" s="28">
        <v>3</v>
      </c>
      <c r="BH55" s="5" t="s">
        <v>46</v>
      </c>
      <c r="BI55" s="26">
        <v>4</v>
      </c>
      <c r="BJ55" s="5" t="s">
        <v>46</v>
      </c>
      <c r="BK55" s="30">
        <v>4</v>
      </c>
      <c r="BL55" s="5" t="s">
        <v>46</v>
      </c>
      <c r="BM55" s="30">
        <v>4</v>
      </c>
      <c r="BN55" s="5" t="s">
        <v>47</v>
      </c>
      <c r="BO55" s="30">
        <v>3</v>
      </c>
      <c r="BP55" s="5" t="s">
        <v>47</v>
      </c>
      <c r="BQ55" s="34">
        <v>3</v>
      </c>
      <c r="BR55" s="6" t="s">
        <v>47</v>
      </c>
      <c r="BS55" s="12">
        <v>3</v>
      </c>
    </row>
    <row r="56" spans="1:71" x14ac:dyDescent="0.2">
      <c r="A56" s="1">
        <v>45870.625937916666</v>
      </c>
      <c r="B56" s="2" t="s">
        <v>117</v>
      </c>
      <c r="C56" s="2" t="s">
        <v>49</v>
      </c>
      <c r="D56" s="2" t="s">
        <v>56</v>
      </c>
      <c r="E56" s="2" t="s">
        <v>41</v>
      </c>
      <c r="F56" s="2" t="s">
        <v>58</v>
      </c>
      <c r="G56" s="2" t="s">
        <v>43</v>
      </c>
      <c r="H56" s="2" t="s">
        <v>44</v>
      </c>
      <c r="I56" s="27">
        <v>5</v>
      </c>
      <c r="J56" s="2" t="s">
        <v>45</v>
      </c>
      <c r="K56" s="27">
        <v>5</v>
      </c>
      <c r="L56" s="2" t="s">
        <v>46</v>
      </c>
      <c r="M56" s="25">
        <v>4</v>
      </c>
      <c r="N56" s="2" t="s">
        <v>45</v>
      </c>
      <c r="O56" s="29">
        <v>5</v>
      </c>
      <c r="P56" s="2" t="s">
        <v>45</v>
      </c>
      <c r="Q56" s="29">
        <v>5</v>
      </c>
      <c r="R56" s="2" t="s">
        <v>46</v>
      </c>
      <c r="S56" s="25">
        <v>4</v>
      </c>
      <c r="T56" s="2" t="s">
        <v>46</v>
      </c>
      <c r="U56" s="25">
        <v>4</v>
      </c>
      <c r="V56" s="2" t="s">
        <v>46</v>
      </c>
      <c r="W56" s="25">
        <v>4</v>
      </c>
      <c r="X56" s="2" t="s">
        <v>45</v>
      </c>
      <c r="Y56" s="29">
        <v>5</v>
      </c>
      <c r="Z56" s="2" t="s">
        <v>45</v>
      </c>
      <c r="AA56" s="27">
        <v>5</v>
      </c>
      <c r="AB56" s="2" t="s">
        <v>45</v>
      </c>
      <c r="AC56" s="29">
        <v>5</v>
      </c>
      <c r="AD56" s="2" t="s">
        <v>45</v>
      </c>
      <c r="AE56" s="29">
        <v>5</v>
      </c>
      <c r="AF56" s="2" t="s">
        <v>46</v>
      </c>
      <c r="AG56" s="25">
        <v>4</v>
      </c>
      <c r="AH56" s="2" t="s">
        <v>46</v>
      </c>
      <c r="AI56" s="25">
        <v>4</v>
      </c>
      <c r="AJ56" s="2" t="s">
        <v>45</v>
      </c>
      <c r="AK56" s="25">
        <v>5</v>
      </c>
      <c r="AL56" s="2" t="s">
        <v>46</v>
      </c>
      <c r="AM56" s="29">
        <v>4</v>
      </c>
      <c r="AN56" s="2" t="s">
        <v>46</v>
      </c>
      <c r="AO56" s="27">
        <v>4</v>
      </c>
      <c r="AP56" s="2" t="s">
        <v>45</v>
      </c>
      <c r="AQ56" s="25">
        <v>5</v>
      </c>
      <c r="AR56" s="2" t="s">
        <v>46</v>
      </c>
      <c r="AS56" s="29">
        <v>4</v>
      </c>
      <c r="AT56" s="2" t="s">
        <v>46</v>
      </c>
      <c r="AU56" s="25">
        <v>4</v>
      </c>
      <c r="AV56" s="2" t="s">
        <v>45</v>
      </c>
      <c r="AW56" s="25">
        <v>5</v>
      </c>
      <c r="AX56" s="2" t="s">
        <v>46</v>
      </c>
      <c r="AY56" s="25">
        <v>4</v>
      </c>
      <c r="AZ56" s="2" t="s">
        <v>46</v>
      </c>
      <c r="BA56" s="25">
        <v>4</v>
      </c>
      <c r="BB56" s="2" t="s">
        <v>46</v>
      </c>
      <c r="BC56" s="27">
        <v>4</v>
      </c>
      <c r="BD56" s="2" t="s">
        <v>45</v>
      </c>
      <c r="BE56" s="27">
        <v>5</v>
      </c>
      <c r="BF56" s="2" t="s">
        <v>45</v>
      </c>
      <c r="BG56" s="27">
        <v>5</v>
      </c>
      <c r="BH56" s="2" t="s">
        <v>45</v>
      </c>
      <c r="BI56" s="25">
        <v>5</v>
      </c>
      <c r="BJ56" s="2" t="s">
        <v>45</v>
      </c>
      <c r="BK56" s="25">
        <v>5</v>
      </c>
      <c r="BL56" s="2" t="s">
        <v>45</v>
      </c>
      <c r="BM56" s="27">
        <v>5</v>
      </c>
      <c r="BN56" s="2" t="s">
        <v>46</v>
      </c>
      <c r="BO56" s="29">
        <v>4</v>
      </c>
      <c r="BP56" s="2" t="s">
        <v>46</v>
      </c>
      <c r="BQ56" s="35">
        <v>4</v>
      </c>
      <c r="BR56" s="3" t="s">
        <v>45</v>
      </c>
      <c r="BS56" s="12">
        <v>5</v>
      </c>
    </row>
    <row r="57" spans="1:71" x14ac:dyDescent="0.2">
      <c r="A57" s="4">
        <v>45870.626027175924</v>
      </c>
      <c r="B57" s="5" t="s">
        <v>118</v>
      </c>
      <c r="C57" s="5" t="s">
        <v>49</v>
      </c>
      <c r="D57" s="5" t="s">
        <v>40</v>
      </c>
      <c r="E57" s="5" t="s">
        <v>60</v>
      </c>
      <c r="F57" s="5" t="s">
        <v>58</v>
      </c>
      <c r="G57" s="5" t="s">
        <v>43</v>
      </c>
      <c r="H57" s="5" t="s">
        <v>44</v>
      </c>
      <c r="I57" s="26">
        <v>5</v>
      </c>
      <c r="J57" s="5" t="s">
        <v>45</v>
      </c>
      <c r="K57" s="26">
        <v>5</v>
      </c>
      <c r="L57" s="5" t="s">
        <v>45</v>
      </c>
      <c r="M57" s="30">
        <v>5</v>
      </c>
      <c r="N57" s="5" t="s">
        <v>45</v>
      </c>
      <c r="O57" s="30">
        <v>5</v>
      </c>
      <c r="P57" s="5" t="s">
        <v>45</v>
      </c>
      <c r="Q57" s="30">
        <v>5</v>
      </c>
      <c r="R57" s="5" t="s">
        <v>45</v>
      </c>
      <c r="S57" s="26">
        <v>5</v>
      </c>
      <c r="T57" s="5" t="s">
        <v>45</v>
      </c>
      <c r="U57" s="26">
        <v>5</v>
      </c>
      <c r="V57" s="5" t="s">
        <v>45</v>
      </c>
      <c r="W57" s="30">
        <v>5</v>
      </c>
      <c r="X57" s="5" t="s">
        <v>45</v>
      </c>
      <c r="Y57" s="30">
        <v>3</v>
      </c>
      <c r="Z57" s="5" t="s">
        <v>45</v>
      </c>
      <c r="AA57" s="26">
        <v>3</v>
      </c>
      <c r="AB57" s="5" t="s">
        <v>45</v>
      </c>
      <c r="AC57" s="30">
        <v>3</v>
      </c>
      <c r="AD57" s="5" t="s">
        <v>45</v>
      </c>
      <c r="AE57" s="30">
        <v>4</v>
      </c>
      <c r="AF57" s="5" t="s">
        <v>45</v>
      </c>
      <c r="AG57" s="26">
        <v>4</v>
      </c>
      <c r="AH57" s="5" t="s">
        <v>45</v>
      </c>
      <c r="AI57" s="30">
        <v>2</v>
      </c>
      <c r="AJ57" s="5" t="s">
        <v>45</v>
      </c>
      <c r="AK57" s="28">
        <v>3</v>
      </c>
      <c r="AL57" s="5" t="s">
        <v>45</v>
      </c>
      <c r="AM57" s="26">
        <v>4</v>
      </c>
      <c r="AN57" s="5" t="s">
        <v>45</v>
      </c>
      <c r="AO57" s="28">
        <v>4</v>
      </c>
      <c r="AP57" s="5" t="s">
        <v>45</v>
      </c>
      <c r="AQ57" s="28">
        <v>2</v>
      </c>
      <c r="AR57" s="5" t="s">
        <v>45</v>
      </c>
      <c r="AS57" s="28">
        <v>4</v>
      </c>
      <c r="AT57" s="5" t="s">
        <v>45</v>
      </c>
      <c r="AU57" s="26">
        <v>5</v>
      </c>
      <c r="AV57" s="5" t="s">
        <v>45</v>
      </c>
      <c r="AW57" s="28">
        <v>5</v>
      </c>
      <c r="AX57" s="5" t="s">
        <v>45</v>
      </c>
      <c r="AY57" s="26">
        <v>5</v>
      </c>
      <c r="AZ57" s="5" t="s">
        <v>45</v>
      </c>
      <c r="BA57" s="26">
        <v>5</v>
      </c>
      <c r="BB57" s="5" t="s">
        <v>45</v>
      </c>
      <c r="BC57" s="28">
        <v>5</v>
      </c>
      <c r="BD57" s="5" t="s">
        <v>45</v>
      </c>
      <c r="BE57" s="26">
        <v>5</v>
      </c>
      <c r="BF57" s="5" t="s">
        <v>45</v>
      </c>
      <c r="BG57" s="26">
        <v>5</v>
      </c>
      <c r="BH57" s="5" t="s">
        <v>45</v>
      </c>
      <c r="BI57" s="28">
        <v>5</v>
      </c>
      <c r="BJ57" s="5" t="s">
        <v>45</v>
      </c>
      <c r="BK57" s="28">
        <v>4</v>
      </c>
      <c r="BL57" s="5" t="s">
        <v>45</v>
      </c>
      <c r="BM57" s="26">
        <v>4</v>
      </c>
      <c r="BN57" s="5" t="s">
        <v>45</v>
      </c>
      <c r="BO57" s="26">
        <v>4</v>
      </c>
      <c r="BP57" s="5" t="s">
        <v>45</v>
      </c>
      <c r="BQ57" s="33">
        <v>5</v>
      </c>
      <c r="BR57" s="6" t="s">
        <v>45</v>
      </c>
      <c r="BS57" s="12">
        <v>5</v>
      </c>
    </row>
    <row r="58" spans="1:71" x14ac:dyDescent="0.2">
      <c r="A58" s="1">
        <v>45870.627240624999</v>
      </c>
      <c r="B58" s="2" t="s">
        <v>119</v>
      </c>
      <c r="C58" s="2" t="s">
        <v>49</v>
      </c>
      <c r="D58" s="2" t="s">
        <v>56</v>
      </c>
      <c r="E58" s="2" t="s">
        <v>60</v>
      </c>
      <c r="F58" s="2" t="s">
        <v>58</v>
      </c>
      <c r="G58" s="2" t="s">
        <v>43</v>
      </c>
      <c r="H58" s="2" t="s">
        <v>47</v>
      </c>
      <c r="I58" s="27">
        <v>3</v>
      </c>
      <c r="J58" s="2" t="s">
        <v>45</v>
      </c>
      <c r="K58" s="27">
        <v>5</v>
      </c>
      <c r="L58" s="2" t="s">
        <v>45</v>
      </c>
      <c r="M58" s="29">
        <v>5</v>
      </c>
      <c r="N58" s="2" t="s">
        <v>45</v>
      </c>
      <c r="O58" s="29">
        <v>5</v>
      </c>
      <c r="P58" s="2" t="s">
        <v>45</v>
      </c>
      <c r="Q58" s="29">
        <v>5</v>
      </c>
      <c r="R58" s="2" t="s">
        <v>45</v>
      </c>
      <c r="S58" s="27">
        <v>5</v>
      </c>
      <c r="T58" s="2" t="s">
        <v>45</v>
      </c>
      <c r="U58" s="27">
        <v>5</v>
      </c>
      <c r="V58" s="2" t="s">
        <v>47</v>
      </c>
      <c r="W58" s="27">
        <v>3</v>
      </c>
      <c r="X58" s="2" t="s">
        <v>45</v>
      </c>
      <c r="Y58" s="29">
        <v>5</v>
      </c>
      <c r="Z58" s="2" t="s">
        <v>47</v>
      </c>
      <c r="AA58" s="25">
        <v>3</v>
      </c>
      <c r="AB58" s="2" t="s">
        <v>45</v>
      </c>
      <c r="AC58" s="29">
        <v>5</v>
      </c>
      <c r="AD58" s="2" t="s">
        <v>45</v>
      </c>
      <c r="AE58" s="29">
        <v>5</v>
      </c>
      <c r="AF58" s="2" t="s">
        <v>45</v>
      </c>
      <c r="AG58" s="27">
        <v>5</v>
      </c>
      <c r="AH58" s="2" t="s">
        <v>46</v>
      </c>
      <c r="AI58" s="25">
        <v>4</v>
      </c>
      <c r="AJ58" s="2" t="s">
        <v>47</v>
      </c>
      <c r="AK58" s="27">
        <v>3</v>
      </c>
      <c r="AL58" s="2" t="s">
        <v>45</v>
      </c>
      <c r="AM58" s="27">
        <v>5</v>
      </c>
      <c r="AN58" s="2" t="s">
        <v>47</v>
      </c>
      <c r="AO58" s="27">
        <v>3</v>
      </c>
      <c r="AP58" s="2" t="s">
        <v>47</v>
      </c>
      <c r="AQ58" s="27">
        <v>3</v>
      </c>
      <c r="AR58" s="2" t="s">
        <v>45</v>
      </c>
      <c r="AS58" s="25">
        <v>5</v>
      </c>
      <c r="AT58" s="2" t="s">
        <v>45</v>
      </c>
      <c r="AU58" s="27">
        <v>5</v>
      </c>
      <c r="AV58" s="2" t="s">
        <v>47</v>
      </c>
      <c r="AW58" s="27">
        <v>3</v>
      </c>
      <c r="AX58" s="2" t="s">
        <v>47</v>
      </c>
      <c r="AY58" s="27">
        <v>3</v>
      </c>
      <c r="AZ58" s="2" t="s">
        <v>45</v>
      </c>
      <c r="BA58" s="27">
        <v>5</v>
      </c>
      <c r="BB58" s="2" t="s">
        <v>45</v>
      </c>
      <c r="BC58" s="25">
        <v>5</v>
      </c>
      <c r="BD58" s="2" t="s">
        <v>47</v>
      </c>
      <c r="BE58" s="25">
        <v>3</v>
      </c>
      <c r="BF58" s="2" t="s">
        <v>47</v>
      </c>
      <c r="BG58" s="25">
        <v>3</v>
      </c>
      <c r="BH58" s="2" t="s">
        <v>45</v>
      </c>
      <c r="BI58" s="25">
        <v>5</v>
      </c>
      <c r="BJ58" s="2" t="s">
        <v>45</v>
      </c>
      <c r="BK58" s="25">
        <v>5</v>
      </c>
      <c r="BL58" s="2" t="s">
        <v>45</v>
      </c>
      <c r="BM58" s="27">
        <v>5</v>
      </c>
      <c r="BN58" s="2" t="s">
        <v>47</v>
      </c>
      <c r="BO58" s="27">
        <v>3</v>
      </c>
      <c r="BP58" s="2" t="s">
        <v>47</v>
      </c>
      <c r="BQ58" s="32">
        <v>3</v>
      </c>
      <c r="BR58" s="3" t="s">
        <v>45</v>
      </c>
      <c r="BS58" s="12">
        <v>5</v>
      </c>
    </row>
    <row r="59" spans="1:71" x14ac:dyDescent="0.2">
      <c r="A59" s="4">
        <v>45870.661058877318</v>
      </c>
      <c r="B59" s="5" t="s">
        <v>120</v>
      </c>
      <c r="C59" s="5" t="s">
        <v>49</v>
      </c>
      <c r="D59" s="5" t="s">
        <v>56</v>
      </c>
      <c r="E59" s="5" t="s">
        <v>60</v>
      </c>
      <c r="F59" s="5" t="s">
        <v>58</v>
      </c>
      <c r="G59" s="5" t="s">
        <v>43</v>
      </c>
      <c r="H59" s="5" t="s">
        <v>52</v>
      </c>
      <c r="I59" s="26">
        <v>4</v>
      </c>
      <c r="J59" s="5" t="s">
        <v>46</v>
      </c>
      <c r="K59" s="26">
        <v>4</v>
      </c>
      <c r="L59" s="5" t="s">
        <v>46</v>
      </c>
      <c r="M59" s="28">
        <v>4</v>
      </c>
      <c r="N59" s="5" t="s">
        <v>45</v>
      </c>
      <c r="O59" s="30">
        <v>5</v>
      </c>
      <c r="P59" s="5" t="s">
        <v>45</v>
      </c>
      <c r="Q59" s="30">
        <v>5</v>
      </c>
      <c r="R59" s="5" t="s">
        <v>46</v>
      </c>
      <c r="S59" s="28">
        <v>4</v>
      </c>
      <c r="T59" s="5" t="s">
        <v>46</v>
      </c>
      <c r="U59" s="28">
        <v>4</v>
      </c>
      <c r="V59" s="5" t="s">
        <v>47</v>
      </c>
      <c r="W59" s="26">
        <v>3</v>
      </c>
      <c r="X59" s="5" t="s">
        <v>45</v>
      </c>
      <c r="Y59" s="30">
        <v>5</v>
      </c>
      <c r="Z59" s="5" t="s">
        <v>46</v>
      </c>
      <c r="AA59" s="26">
        <v>4</v>
      </c>
      <c r="AB59" s="5" t="s">
        <v>45</v>
      </c>
      <c r="AC59" s="30">
        <v>5</v>
      </c>
      <c r="AD59" s="5" t="s">
        <v>45</v>
      </c>
      <c r="AE59" s="30">
        <v>5</v>
      </c>
      <c r="AF59" s="5" t="s">
        <v>46</v>
      </c>
      <c r="AG59" s="28">
        <v>4</v>
      </c>
      <c r="AH59" s="5" t="s">
        <v>45</v>
      </c>
      <c r="AI59" s="30">
        <v>5</v>
      </c>
      <c r="AJ59" s="5" t="s">
        <v>45</v>
      </c>
      <c r="AK59" s="28">
        <v>4</v>
      </c>
      <c r="AL59" s="5" t="s">
        <v>45</v>
      </c>
      <c r="AM59" s="26">
        <v>4</v>
      </c>
      <c r="AN59" s="5" t="s">
        <v>45</v>
      </c>
      <c r="AO59" s="28">
        <v>3</v>
      </c>
      <c r="AP59" s="5" t="s">
        <v>45</v>
      </c>
      <c r="AQ59" s="28">
        <v>3</v>
      </c>
      <c r="AR59" s="5" t="s">
        <v>47</v>
      </c>
      <c r="AS59" s="30">
        <v>5</v>
      </c>
      <c r="AT59" s="5" t="s">
        <v>46</v>
      </c>
      <c r="AU59" s="28">
        <v>4</v>
      </c>
      <c r="AV59" s="5" t="s">
        <v>46</v>
      </c>
      <c r="AW59" s="30">
        <v>4</v>
      </c>
      <c r="AX59" s="5" t="s">
        <v>46</v>
      </c>
      <c r="AY59" s="28">
        <v>4</v>
      </c>
      <c r="AZ59" s="5" t="s">
        <v>47</v>
      </c>
      <c r="BA59" s="30">
        <v>3</v>
      </c>
      <c r="BB59" s="5" t="s">
        <v>45</v>
      </c>
      <c r="BC59" s="28">
        <v>5</v>
      </c>
      <c r="BD59" s="5" t="s">
        <v>45</v>
      </c>
      <c r="BE59" s="26">
        <v>5</v>
      </c>
      <c r="BF59" s="5" t="s">
        <v>46</v>
      </c>
      <c r="BG59" s="26">
        <v>4</v>
      </c>
      <c r="BH59" s="5" t="s">
        <v>47</v>
      </c>
      <c r="BI59" s="30">
        <v>3</v>
      </c>
      <c r="BJ59" s="5" t="s">
        <v>47</v>
      </c>
      <c r="BK59" s="30">
        <v>3</v>
      </c>
      <c r="BL59" s="5" t="s">
        <v>47</v>
      </c>
      <c r="BM59" s="30">
        <v>3</v>
      </c>
      <c r="BN59" s="5" t="s">
        <v>47</v>
      </c>
      <c r="BO59" s="30">
        <v>3</v>
      </c>
      <c r="BP59" s="5" t="s">
        <v>46</v>
      </c>
      <c r="BQ59" s="36">
        <v>4</v>
      </c>
      <c r="BR59" s="6" t="s">
        <v>45</v>
      </c>
      <c r="BS59" s="12">
        <v>5</v>
      </c>
    </row>
    <row r="60" spans="1:71" x14ac:dyDescent="0.2">
      <c r="A60" s="1">
        <v>45870.671904224539</v>
      </c>
      <c r="B60" s="2" t="s">
        <v>121</v>
      </c>
      <c r="C60" s="2" t="s">
        <v>49</v>
      </c>
      <c r="D60" s="2" t="s">
        <v>40</v>
      </c>
      <c r="E60" s="2" t="s">
        <v>41</v>
      </c>
      <c r="F60" s="2" t="s">
        <v>58</v>
      </c>
      <c r="G60" s="2" t="s">
        <v>43</v>
      </c>
      <c r="H60" s="2" t="s">
        <v>44</v>
      </c>
      <c r="I60" s="27">
        <v>5</v>
      </c>
      <c r="J60" s="2" t="s">
        <v>45</v>
      </c>
      <c r="K60" s="27">
        <v>5</v>
      </c>
      <c r="L60" s="2" t="s">
        <v>45</v>
      </c>
      <c r="M60" s="29">
        <v>5</v>
      </c>
      <c r="N60" s="2" t="s">
        <v>45</v>
      </c>
      <c r="O60" s="29">
        <v>5</v>
      </c>
      <c r="P60" s="2" t="s">
        <v>45</v>
      </c>
      <c r="Q60" s="29">
        <v>5</v>
      </c>
      <c r="R60" s="2" t="s">
        <v>45</v>
      </c>
      <c r="S60" s="27">
        <v>5</v>
      </c>
      <c r="T60" s="2" t="s">
        <v>45</v>
      </c>
      <c r="U60" s="27">
        <v>5</v>
      </c>
      <c r="V60" s="2" t="s">
        <v>45</v>
      </c>
      <c r="W60" s="29">
        <v>5</v>
      </c>
      <c r="X60" s="2" t="s">
        <v>45</v>
      </c>
      <c r="Y60" s="29">
        <v>3</v>
      </c>
      <c r="Z60" s="2" t="s">
        <v>45</v>
      </c>
      <c r="AA60" s="27">
        <v>3</v>
      </c>
      <c r="AB60" s="2" t="s">
        <v>45</v>
      </c>
      <c r="AC60" s="29">
        <v>4</v>
      </c>
      <c r="AD60" s="2" t="s">
        <v>45</v>
      </c>
      <c r="AE60" s="29">
        <v>4</v>
      </c>
      <c r="AF60" s="2" t="s">
        <v>45</v>
      </c>
      <c r="AG60" s="27">
        <v>5</v>
      </c>
      <c r="AH60" s="2" t="s">
        <v>45</v>
      </c>
      <c r="AI60" s="29">
        <v>5</v>
      </c>
      <c r="AJ60" s="2" t="s">
        <v>45</v>
      </c>
      <c r="AK60" s="25">
        <v>2</v>
      </c>
      <c r="AL60" s="2" t="s">
        <v>45</v>
      </c>
      <c r="AM60" s="27">
        <v>1</v>
      </c>
      <c r="AN60" s="2" t="s">
        <v>45</v>
      </c>
      <c r="AO60" s="25">
        <v>5</v>
      </c>
      <c r="AP60" s="2" t="s">
        <v>45</v>
      </c>
      <c r="AQ60" s="25">
        <v>5</v>
      </c>
      <c r="AR60" s="2" t="s">
        <v>45</v>
      </c>
      <c r="AS60" s="25">
        <v>4</v>
      </c>
      <c r="AT60" s="2" t="s">
        <v>45</v>
      </c>
      <c r="AU60" s="27">
        <v>4</v>
      </c>
      <c r="AV60" s="2" t="s">
        <v>45</v>
      </c>
      <c r="AW60" s="25">
        <v>5</v>
      </c>
      <c r="AX60" s="2" t="s">
        <v>45</v>
      </c>
      <c r="AY60" s="27">
        <v>5</v>
      </c>
      <c r="AZ60" s="2" t="s">
        <v>45</v>
      </c>
      <c r="BA60" s="27">
        <v>5</v>
      </c>
      <c r="BB60" s="2" t="s">
        <v>45</v>
      </c>
      <c r="BC60" s="25">
        <v>5</v>
      </c>
      <c r="BD60" s="2" t="s">
        <v>45</v>
      </c>
      <c r="BE60" s="27">
        <v>5</v>
      </c>
      <c r="BF60" s="2" t="s">
        <v>45</v>
      </c>
      <c r="BG60" s="27">
        <v>5</v>
      </c>
      <c r="BH60" s="2" t="s">
        <v>45</v>
      </c>
      <c r="BI60" s="25">
        <v>5</v>
      </c>
      <c r="BJ60" s="2" t="s">
        <v>45</v>
      </c>
      <c r="BK60" s="25">
        <v>5</v>
      </c>
      <c r="BL60" s="2" t="s">
        <v>45</v>
      </c>
      <c r="BM60" s="27">
        <v>5</v>
      </c>
      <c r="BN60" s="2" t="s">
        <v>45</v>
      </c>
      <c r="BO60" s="27">
        <v>5</v>
      </c>
      <c r="BP60" s="2" t="s">
        <v>45</v>
      </c>
      <c r="BQ60" s="32">
        <v>5</v>
      </c>
      <c r="BR60" s="3" t="s">
        <v>45</v>
      </c>
      <c r="BS60" s="12">
        <v>5</v>
      </c>
    </row>
    <row r="61" spans="1:71" x14ac:dyDescent="0.2">
      <c r="A61" s="4">
        <v>45870.679165706024</v>
      </c>
      <c r="B61" s="5" t="s">
        <v>122</v>
      </c>
      <c r="C61" s="5" t="s">
        <v>49</v>
      </c>
      <c r="D61" s="5" t="s">
        <v>80</v>
      </c>
      <c r="E61" s="5" t="s">
        <v>57</v>
      </c>
      <c r="F61" s="5" t="s">
        <v>58</v>
      </c>
      <c r="G61" s="5" t="s">
        <v>63</v>
      </c>
      <c r="H61" s="5" t="s">
        <v>44</v>
      </c>
      <c r="I61" s="26">
        <v>5</v>
      </c>
      <c r="J61" s="5" t="s">
        <v>46</v>
      </c>
      <c r="K61" s="26">
        <v>4</v>
      </c>
      <c r="L61" s="5" t="s">
        <v>45</v>
      </c>
      <c r="M61" s="30">
        <v>5</v>
      </c>
      <c r="N61" s="5" t="s">
        <v>46</v>
      </c>
      <c r="O61" s="28">
        <v>4</v>
      </c>
      <c r="P61" s="5" t="s">
        <v>46</v>
      </c>
      <c r="Q61" s="28">
        <v>4</v>
      </c>
      <c r="R61" s="5" t="s">
        <v>46</v>
      </c>
      <c r="S61" s="28">
        <v>4</v>
      </c>
      <c r="T61" s="5" t="s">
        <v>46</v>
      </c>
      <c r="U61" s="28">
        <v>4</v>
      </c>
      <c r="V61" s="5" t="s">
        <v>46</v>
      </c>
      <c r="W61" s="28">
        <v>4</v>
      </c>
      <c r="X61" s="5" t="s">
        <v>45</v>
      </c>
      <c r="Y61" s="30">
        <v>5</v>
      </c>
      <c r="Z61" s="5" t="s">
        <v>46</v>
      </c>
      <c r="AA61" s="26">
        <v>4</v>
      </c>
      <c r="AB61" s="5" t="s">
        <v>45</v>
      </c>
      <c r="AC61" s="30">
        <v>5</v>
      </c>
      <c r="AD61" s="5" t="s">
        <v>45</v>
      </c>
      <c r="AE61" s="30">
        <v>5</v>
      </c>
      <c r="AF61" s="5" t="s">
        <v>46</v>
      </c>
      <c r="AG61" s="28">
        <v>4</v>
      </c>
      <c r="AH61" s="5" t="s">
        <v>45</v>
      </c>
      <c r="AI61" s="30">
        <v>5</v>
      </c>
      <c r="AJ61" s="5" t="s">
        <v>45</v>
      </c>
      <c r="AK61" s="28">
        <v>5</v>
      </c>
      <c r="AL61" s="5" t="s">
        <v>46</v>
      </c>
      <c r="AM61" s="30">
        <v>4</v>
      </c>
      <c r="AN61" s="5" t="s">
        <v>46</v>
      </c>
      <c r="AO61" s="26">
        <v>4</v>
      </c>
      <c r="AP61" s="5" t="s">
        <v>46</v>
      </c>
      <c r="AQ61" s="30">
        <v>4</v>
      </c>
      <c r="AR61" s="5" t="s">
        <v>45</v>
      </c>
      <c r="AS61" s="28">
        <v>5</v>
      </c>
      <c r="AT61" s="5" t="s">
        <v>46</v>
      </c>
      <c r="AU61" s="28">
        <v>4</v>
      </c>
      <c r="AV61" s="5" t="s">
        <v>45</v>
      </c>
      <c r="AW61" s="28">
        <v>5</v>
      </c>
      <c r="AX61" s="5" t="s">
        <v>46</v>
      </c>
      <c r="AY61" s="28">
        <v>4</v>
      </c>
      <c r="AZ61" s="5" t="s">
        <v>46</v>
      </c>
      <c r="BA61" s="28">
        <v>4</v>
      </c>
      <c r="BB61" s="5" t="s">
        <v>46</v>
      </c>
      <c r="BC61" s="26">
        <v>4</v>
      </c>
      <c r="BD61" s="5" t="s">
        <v>45</v>
      </c>
      <c r="BE61" s="26">
        <v>5</v>
      </c>
      <c r="BF61" s="5" t="s">
        <v>46</v>
      </c>
      <c r="BG61" s="26">
        <v>4</v>
      </c>
      <c r="BH61" s="5" t="s">
        <v>45</v>
      </c>
      <c r="BI61" s="28">
        <v>5</v>
      </c>
      <c r="BJ61" s="5" t="s">
        <v>46</v>
      </c>
      <c r="BK61" s="30">
        <v>4</v>
      </c>
      <c r="BL61" s="5" t="s">
        <v>46</v>
      </c>
      <c r="BM61" s="30">
        <v>4</v>
      </c>
      <c r="BN61" s="5" t="s">
        <v>45</v>
      </c>
      <c r="BO61" s="26">
        <v>5</v>
      </c>
      <c r="BP61" s="5" t="s">
        <v>45</v>
      </c>
      <c r="BQ61" s="33">
        <v>5</v>
      </c>
      <c r="BR61" s="6" t="s">
        <v>46</v>
      </c>
      <c r="BS61" s="12">
        <v>4</v>
      </c>
    </row>
    <row r="62" spans="1:71" x14ac:dyDescent="0.2">
      <c r="A62" s="1">
        <v>45870.681331006941</v>
      </c>
      <c r="B62" s="2" t="s">
        <v>123</v>
      </c>
      <c r="C62" s="2" t="s">
        <v>49</v>
      </c>
      <c r="D62" s="2" t="s">
        <v>56</v>
      </c>
      <c r="E62" s="2" t="s">
        <v>60</v>
      </c>
      <c r="F62" s="2" t="s">
        <v>58</v>
      </c>
      <c r="G62" s="2" t="s">
        <v>43</v>
      </c>
      <c r="H62" s="2" t="s">
        <v>44</v>
      </c>
      <c r="I62" s="27">
        <v>5</v>
      </c>
      <c r="J62" s="2" t="s">
        <v>45</v>
      </c>
      <c r="K62" s="27">
        <v>5</v>
      </c>
      <c r="L62" s="2" t="s">
        <v>45</v>
      </c>
      <c r="M62" s="29">
        <v>5</v>
      </c>
      <c r="N62" s="2" t="s">
        <v>45</v>
      </c>
      <c r="O62" s="29">
        <v>5</v>
      </c>
      <c r="P62" s="2" t="s">
        <v>45</v>
      </c>
      <c r="Q62" s="29">
        <v>5</v>
      </c>
      <c r="R62" s="2" t="s">
        <v>45</v>
      </c>
      <c r="S62" s="27">
        <v>5</v>
      </c>
      <c r="T62" s="2" t="s">
        <v>45</v>
      </c>
      <c r="U62" s="27">
        <v>5</v>
      </c>
      <c r="V62" s="2" t="s">
        <v>46</v>
      </c>
      <c r="W62" s="25">
        <v>4</v>
      </c>
      <c r="X62" s="2" t="s">
        <v>45</v>
      </c>
      <c r="Y62" s="29">
        <v>5</v>
      </c>
      <c r="Z62" s="2" t="s">
        <v>45</v>
      </c>
      <c r="AA62" s="27">
        <v>5</v>
      </c>
      <c r="AB62" s="2" t="s">
        <v>45</v>
      </c>
      <c r="AC62" s="29">
        <v>5</v>
      </c>
      <c r="AD62" s="2" t="s">
        <v>45</v>
      </c>
      <c r="AE62" s="29">
        <v>5</v>
      </c>
      <c r="AF62" s="2" t="s">
        <v>47</v>
      </c>
      <c r="AG62" s="27">
        <v>3</v>
      </c>
      <c r="AH62" s="2" t="s">
        <v>46</v>
      </c>
      <c r="AI62" s="25">
        <v>4</v>
      </c>
      <c r="AJ62" s="2" t="s">
        <v>47</v>
      </c>
      <c r="AK62" s="27">
        <v>3</v>
      </c>
      <c r="AL62" s="2" t="s">
        <v>47</v>
      </c>
      <c r="AM62" s="25">
        <v>3</v>
      </c>
      <c r="AN62" s="2" t="s">
        <v>47</v>
      </c>
      <c r="AO62" s="27">
        <v>3</v>
      </c>
      <c r="AP62" s="2" t="s">
        <v>47</v>
      </c>
      <c r="AQ62" s="27">
        <v>3</v>
      </c>
      <c r="AR62" s="2" t="s">
        <v>46</v>
      </c>
      <c r="AS62" s="29">
        <v>4</v>
      </c>
      <c r="AT62" s="2" t="s">
        <v>45</v>
      </c>
      <c r="AU62" s="27">
        <v>5</v>
      </c>
      <c r="AV62" s="2" t="s">
        <v>46</v>
      </c>
      <c r="AW62" s="29">
        <v>4</v>
      </c>
      <c r="AX62" s="2" t="s">
        <v>45</v>
      </c>
      <c r="AY62" s="27">
        <v>3</v>
      </c>
      <c r="AZ62" s="2" t="s">
        <v>45</v>
      </c>
      <c r="BA62" s="27">
        <v>3</v>
      </c>
      <c r="BB62" s="2" t="s">
        <v>45</v>
      </c>
      <c r="BC62" s="25">
        <v>3</v>
      </c>
      <c r="BD62" s="2" t="s">
        <v>45</v>
      </c>
      <c r="BE62" s="27">
        <v>3</v>
      </c>
      <c r="BF62" s="2" t="s">
        <v>45</v>
      </c>
      <c r="BG62" s="27">
        <v>4</v>
      </c>
      <c r="BH62" s="2" t="s">
        <v>45</v>
      </c>
      <c r="BI62" s="25">
        <v>4</v>
      </c>
      <c r="BJ62" s="2" t="s">
        <v>45</v>
      </c>
      <c r="BK62" s="25">
        <v>4</v>
      </c>
      <c r="BL62" s="2" t="s">
        <v>45</v>
      </c>
      <c r="BM62" s="27">
        <v>2</v>
      </c>
      <c r="BN62" s="2" t="s">
        <v>45</v>
      </c>
      <c r="BO62" s="27">
        <v>2</v>
      </c>
      <c r="BP62" s="2" t="s">
        <v>45</v>
      </c>
      <c r="BQ62" s="32">
        <v>5</v>
      </c>
      <c r="BR62" s="3" t="s">
        <v>45</v>
      </c>
      <c r="BS62" s="12">
        <v>5</v>
      </c>
    </row>
    <row r="63" spans="1:71" x14ac:dyDescent="0.2">
      <c r="A63" s="4">
        <v>45870.689389976847</v>
      </c>
      <c r="B63" s="5" t="s">
        <v>124</v>
      </c>
      <c r="C63" s="5" t="s">
        <v>49</v>
      </c>
      <c r="D63" s="5" t="s">
        <v>56</v>
      </c>
      <c r="E63" s="5" t="s">
        <v>57</v>
      </c>
      <c r="F63" s="5" t="s">
        <v>58</v>
      </c>
      <c r="G63" s="5" t="s">
        <v>43</v>
      </c>
      <c r="H63" s="5" t="s">
        <v>44</v>
      </c>
      <c r="I63" s="26">
        <v>5</v>
      </c>
      <c r="J63" s="5" t="s">
        <v>45</v>
      </c>
      <c r="K63" s="26">
        <v>5</v>
      </c>
      <c r="L63" s="5" t="s">
        <v>45</v>
      </c>
      <c r="M63" s="30">
        <v>5</v>
      </c>
      <c r="N63" s="5" t="s">
        <v>45</v>
      </c>
      <c r="O63" s="30">
        <v>5</v>
      </c>
      <c r="P63" s="5" t="s">
        <v>45</v>
      </c>
      <c r="Q63" s="30">
        <v>5</v>
      </c>
      <c r="R63" s="5" t="s">
        <v>45</v>
      </c>
      <c r="S63" s="26">
        <v>5</v>
      </c>
      <c r="T63" s="5" t="s">
        <v>45</v>
      </c>
      <c r="U63" s="26">
        <v>5</v>
      </c>
      <c r="V63" s="5" t="s">
        <v>45</v>
      </c>
      <c r="W63" s="30">
        <v>5</v>
      </c>
      <c r="X63" s="5" t="s">
        <v>45</v>
      </c>
      <c r="Y63" s="30">
        <v>5</v>
      </c>
      <c r="Z63" s="5" t="s">
        <v>74</v>
      </c>
      <c r="AA63" s="30">
        <v>2</v>
      </c>
      <c r="AB63" s="5" t="s">
        <v>45</v>
      </c>
      <c r="AC63" s="30">
        <v>5</v>
      </c>
      <c r="AD63" s="5" t="s">
        <v>45</v>
      </c>
      <c r="AE63" s="30">
        <v>5</v>
      </c>
      <c r="AF63" s="5" t="s">
        <v>45</v>
      </c>
      <c r="AG63" s="26">
        <v>3</v>
      </c>
      <c r="AH63" s="5" t="s">
        <v>45</v>
      </c>
      <c r="AI63" s="30">
        <v>3</v>
      </c>
      <c r="AJ63" s="5" t="s">
        <v>45</v>
      </c>
      <c r="AK63" s="28">
        <v>3</v>
      </c>
      <c r="AL63" s="5" t="s">
        <v>45</v>
      </c>
      <c r="AM63" s="26">
        <v>3</v>
      </c>
      <c r="AN63" s="5" t="s">
        <v>45</v>
      </c>
      <c r="AO63" s="28">
        <v>4</v>
      </c>
      <c r="AP63" s="5" t="s">
        <v>45</v>
      </c>
      <c r="AQ63" s="28">
        <v>4</v>
      </c>
      <c r="AR63" s="5" t="s">
        <v>45</v>
      </c>
      <c r="AS63" s="28">
        <v>5</v>
      </c>
      <c r="AT63" s="5" t="s">
        <v>45</v>
      </c>
      <c r="AU63" s="26">
        <v>5</v>
      </c>
      <c r="AV63" s="5" t="s">
        <v>45</v>
      </c>
      <c r="AW63" s="28">
        <v>2</v>
      </c>
      <c r="AX63" s="5" t="s">
        <v>45</v>
      </c>
      <c r="AY63" s="26">
        <v>1</v>
      </c>
      <c r="AZ63" s="5" t="s">
        <v>45</v>
      </c>
      <c r="BA63" s="26">
        <v>2</v>
      </c>
      <c r="BB63" s="5" t="s">
        <v>45</v>
      </c>
      <c r="BC63" s="28">
        <v>2</v>
      </c>
      <c r="BD63" s="5" t="s">
        <v>45</v>
      </c>
      <c r="BE63" s="26">
        <v>3</v>
      </c>
      <c r="BF63" s="5" t="s">
        <v>45</v>
      </c>
      <c r="BG63" s="26">
        <v>3</v>
      </c>
      <c r="BH63" s="5" t="s">
        <v>45</v>
      </c>
      <c r="BI63" s="28">
        <v>3</v>
      </c>
      <c r="BJ63" s="5" t="s">
        <v>45</v>
      </c>
      <c r="BK63" s="28">
        <v>4</v>
      </c>
      <c r="BL63" s="5" t="s">
        <v>45</v>
      </c>
      <c r="BM63" s="26">
        <v>4</v>
      </c>
      <c r="BN63" s="5" t="s">
        <v>45</v>
      </c>
      <c r="BO63" s="26">
        <v>3</v>
      </c>
      <c r="BP63" s="5" t="s">
        <v>45</v>
      </c>
      <c r="BQ63" s="33">
        <v>3</v>
      </c>
      <c r="BR63" s="6" t="s">
        <v>45</v>
      </c>
      <c r="BS63" s="12">
        <v>5</v>
      </c>
    </row>
    <row r="64" spans="1:71" x14ac:dyDescent="0.2">
      <c r="A64" s="1">
        <v>45870.691375196759</v>
      </c>
      <c r="B64" s="2" t="s">
        <v>125</v>
      </c>
      <c r="C64" s="2" t="s">
        <v>49</v>
      </c>
      <c r="D64" s="2" t="s">
        <v>40</v>
      </c>
      <c r="E64" s="2" t="s">
        <v>41</v>
      </c>
      <c r="F64" s="2" t="s">
        <v>58</v>
      </c>
      <c r="G64" s="2" t="s">
        <v>43</v>
      </c>
      <c r="H64" s="2" t="s">
        <v>44</v>
      </c>
      <c r="I64" s="27">
        <v>5</v>
      </c>
      <c r="J64" s="2" t="s">
        <v>45</v>
      </c>
      <c r="K64" s="27">
        <v>5</v>
      </c>
      <c r="L64" s="2" t="s">
        <v>45</v>
      </c>
      <c r="M64" s="29">
        <v>5</v>
      </c>
      <c r="N64" s="2" t="s">
        <v>45</v>
      </c>
      <c r="O64" s="29">
        <v>5</v>
      </c>
      <c r="P64" s="2" t="s">
        <v>45</v>
      </c>
      <c r="Q64" s="29">
        <v>5</v>
      </c>
      <c r="R64" s="2" t="s">
        <v>45</v>
      </c>
      <c r="S64" s="27">
        <v>5</v>
      </c>
      <c r="T64" s="2" t="s">
        <v>45</v>
      </c>
      <c r="U64" s="27">
        <v>5</v>
      </c>
      <c r="V64" s="2" t="s">
        <v>45</v>
      </c>
      <c r="W64" s="29">
        <v>5</v>
      </c>
      <c r="X64" s="2" t="s">
        <v>45</v>
      </c>
      <c r="Y64" s="29">
        <v>2</v>
      </c>
      <c r="Z64" s="2" t="s">
        <v>45</v>
      </c>
      <c r="AA64" s="27">
        <v>3</v>
      </c>
      <c r="AB64" s="2" t="s">
        <v>45</v>
      </c>
      <c r="AC64" s="29">
        <v>4</v>
      </c>
      <c r="AD64" s="2" t="s">
        <v>45</v>
      </c>
      <c r="AE64" s="29">
        <v>5</v>
      </c>
      <c r="AF64" s="2" t="s">
        <v>45</v>
      </c>
      <c r="AG64" s="27">
        <v>5</v>
      </c>
      <c r="AH64" s="2" t="s">
        <v>45</v>
      </c>
      <c r="AI64" s="29">
        <v>4</v>
      </c>
      <c r="AJ64" s="2" t="s">
        <v>45</v>
      </c>
      <c r="AK64" s="25">
        <v>4</v>
      </c>
      <c r="AL64" s="2" t="s">
        <v>45</v>
      </c>
      <c r="AM64" s="27">
        <v>4</v>
      </c>
      <c r="AN64" s="2" t="s">
        <v>45</v>
      </c>
      <c r="AO64" s="25">
        <v>4</v>
      </c>
      <c r="AP64" s="2" t="s">
        <v>45</v>
      </c>
      <c r="AQ64" s="25">
        <v>5</v>
      </c>
      <c r="AR64" s="2" t="s">
        <v>45</v>
      </c>
      <c r="AS64" s="25">
        <v>5</v>
      </c>
      <c r="AT64" s="2" t="s">
        <v>45</v>
      </c>
      <c r="AU64" s="27">
        <v>5</v>
      </c>
      <c r="AV64" s="2" t="s">
        <v>45</v>
      </c>
      <c r="AW64" s="25">
        <v>3</v>
      </c>
      <c r="AX64" s="2" t="s">
        <v>45</v>
      </c>
      <c r="AY64" s="27">
        <v>3</v>
      </c>
      <c r="AZ64" s="2" t="s">
        <v>45</v>
      </c>
      <c r="BA64" s="27">
        <v>3</v>
      </c>
      <c r="BB64" s="2" t="s">
        <v>45</v>
      </c>
      <c r="BC64" s="25">
        <v>4</v>
      </c>
      <c r="BD64" s="2" t="s">
        <v>45</v>
      </c>
      <c r="BE64" s="27">
        <v>4</v>
      </c>
      <c r="BF64" s="2" t="s">
        <v>45</v>
      </c>
      <c r="BG64" s="27">
        <v>4</v>
      </c>
      <c r="BH64" s="2" t="s">
        <v>45</v>
      </c>
      <c r="BI64" s="25">
        <v>3</v>
      </c>
      <c r="BJ64" s="2" t="s">
        <v>45</v>
      </c>
      <c r="BK64" s="25">
        <v>3</v>
      </c>
      <c r="BL64" s="2" t="s">
        <v>45</v>
      </c>
      <c r="BM64" s="27">
        <v>2</v>
      </c>
      <c r="BN64" s="2" t="s">
        <v>45</v>
      </c>
      <c r="BO64" s="27">
        <v>2</v>
      </c>
      <c r="BP64" s="2" t="s">
        <v>45</v>
      </c>
      <c r="BQ64" s="32">
        <v>5</v>
      </c>
      <c r="BR64" s="3" t="s">
        <v>45</v>
      </c>
      <c r="BS64" s="12">
        <v>5</v>
      </c>
    </row>
    <row r="65" spans="1:71" x14ac:dyDescent="0.2">
      <c r="A65" s="4">
        <v>45870.691475335647</v>
      </c>
      <c r="B65" s="5" t="s">
        <v>126</v>
      </c>
      <c r="C65" s="5" t="s">
        <v>49</v>
      </c>
      <c r="D65" s="5" t="s">
        <v>40</v>
      </c>
      <c r="E65" s="5" t="s">
        <v>60</v>
      </c>
      <c r="F65" s="5" t="s">
        <v>58</v>
      </c>
      <c r="G65" s="5" t="s">
        <v>63</v>
      </c>
      <c r="H65" s="5" t="s">
        <v>44</v>
      </c>
      <c r="I65" s="26">
        <v>5</v>
      </c>
      <c r="J65" s="5" t="s">
        <v>45</v>
      </c>
      <c r="K65" s="26">
        <v>5</v>
      </c>
      <c r="L65" s="5" t="s">
        <v>46</v>
      </c>
      <c r="M65" s="28">
        <v>4</v>
      </c>
      <c r="N65" s="5" t="s">
        <v>45</v>
      </c>
      <c r="O65" s="30">
        <v>5</v>
      </c>
      <c r="P65" s="5" t="s">
        <v>45</v>
      </c>
      <c r="Q65" s="30">
        <v>5</v>
      </c>
      <c r="R65" s="5" t="s">
        <v>46</v>
      </c>
      <c r="S65" s="28">
        <v>4</v>
      </c>
      <c r="T65" s="5" t="s">
        <v>46</v>
      </c>
      <c r="U65" s="28">
        <v>4</v>
      </c>
      <c r="V65" s="5" t="s">
        <v>46</v>
      </c>
      <c r="W65" s="28">
        <v>4</v>
      </c>
      <c r="X65" s="5" t="s">
        <v>46</v>
      </c>
      <c r="Y65" s="26">
        <v>2</v>
      </c>
      <c r="Z65" s="5" t="s">
        <v>46</v>
      </c>
      <c r="AA65" s="26">
        <v>3</v>
      </c>
      <c r="AB65" s="5" t="s">
        <v>46</v>
      </c>
      <c r="AC65" s="28">
        <v>4</v>
      </c>
      <c r="AD65" s="5" t="s">
        <v>46</v>
      </c>
      <c r="AE65" s="28">
        <v>5</v>
      </c>
      <c r="AF65" s="5" t="s">
        <v>46</v>
      </c>
      <c r="AG65" s="28">
        <v>4</v>
      </c>
      <c r="AH65" s="5" t="s">
        <v>46</v>
      </c>
      <c r="AI65" s="28">
        <v>3</v>
      </c>
      <c r="AJ65" s="5" t="s">
        <v>46</v>
      </c>
      <c r="AK65" s="26">
        <v>3</v>
      </c>
      <c r="AL65" s="5" t="s">
        <v>46</v>
      </c>
      <c r="AM65" s="30">
        <v>3</v>
      </c>
      <c r="AN65" s="5" t="s">
        <v>46</v>
      </c>
      <c r="AO65" s="26">
        <v>3</v>
      </c>
      <c r="AP65" s="5" t="s">
        <v>46</v>
      </c>
      <c r="AQ65" s="30">
        <v>5</v>
      </c>
      <c r="AR65" s="5" t="s">
        <v>46</v>
      </c>
      <c r="AS65" s="30">
        <v>4</v>
      </c>
      <c r="AT65" s="5" t="s">
        <v>46</v>
      </c>
      <c r="AU65" s="28">
        <v>4</v>
      </c>
      <c r="AV65" s="5" t="s">
        <v>46</v>
      </c>
      <c r="AW65" s="30">
        <v>4</v>
      </c>
      <c r="AX65" s="5" t="s">
        <v>46</v>
      </c>
      <c r="AY65" s="28">
        <v>4</v>
      </c>
      <c r="AZ65" s="5" t="s">
        <v>46</v>
      </c>
      <c r="BA65" s="28">
        <v>4</v>
      </c>
      <c r="BB65" s="5" t="s">
        <v>46</v>
      </c>
      <c r="BC65" s="26">
        <v>4</v>
      </c>
      <c r="BD65" s="5" t="s">
        <v>47</v>
      </c>
      <c r="BE65" s="28">
        <v>3</v>
      </c>
      <c r="BF65" s="5" t="s">
        <v>47</v>
      </c>
      <c r="BG65" s="28">
        <v>3</v>
      </c>
      <c r="BH65" s="5" t="s">
        <v>47</v>
      </c>
      <c r="BI65" s="30">
        <v>3</v>
      </c>
      <c r="BJ65" s="5" t="s">
        <v>46</v>
      </c>
      <c r="BK65" s="30">
        <v>4</v>
      </c>
      <c r="BL65" s="5" t="s">
        <v>46</v>
      </c>
      <c r="BM65" s="30">
        <v>4</v>
      </c>
      <c r="BN65" s="5" t="s">
        <v>46</v>
      </c>
      <c r="BO65" s="30">
        <v>4</v>
      </c>
      <c r="BP65" s="5" t="s">
        <v>46</v>
      </c>
      <c r="BQ65" s="36">
        <v>4</v>
      </c>
      <c r="BR65" s="6" t="s">
        <v>46</v>
      </c>
      <c r="BS65" s="12">
        <v>4</v>
      </c>
    </row>
    <row r="66" spans="1:71" x14ac:dyDescent="0.2">
      <c r="A66" s="1">
        <v>45870.693550659722</v>
      </c>
      <c r="B66" s="2" t="s">
        <v>127</v>
      </c>
      <c r="C66" s="2" t="s">
        <v>49</v>
      </c>
      <c r="D66" s="2" t="s">
        <v>56</v>
      </c>
      <c r="E66" s="2" t="s">
        <v>60</v>
      </c>
      <c r="F66" s="2" t="s">
        <v>58</v>
      </c>
      <c r="G66" s="2" t="s">
        <v>43</v>
      </c>
      <c r="H66" s="2" t="s">
        <v>44</v>
      </c>
      <c r="I66" s="27">
        <v>5</v>
      </c>
      <c r="J66" s="2" t="s">
        <v>45</v>
      </c>
      <c r="K66" s="27">
        <v>5</v>
      </c>
      <c r="L66" s="2" t="s">
        <v>45</v>
      </c>
      <c r="M66" s="29">
        <v>5</v>
      </c>
      <c r="N66" s="2" t="s">
        <v>45</v>
      </c>
      <c r="O66" s="29">
        <v>5</v>
      </c>
      <c r="P66" s="2" t="s">
        <v>45</v>
      </c>
      <c r="Q66" s="29">
        <v>5</v>
      </c>
      <c r="R66" s="2" t="s">
        <v>45</v>
      </c>
      <c r="S66" s="27">
        <v>5</v>
      </c>
      <c r="T66" s="2" t="s">
        <v>45</v>
      </c>
      <c r="U66" s="27">
        <v>5</v>
      </c>
      <c r="V66" s="2" t="s">
        <v>46</v>
      </c>
      <c r="W66" s="25">
        <v>4</v>
      </c>
      <c r="X66" s="2" t="s">
        <v>45</v>
      </c>
      <c r="Y66" s="29">
        <v>5</v>
      </c>
      <c r="Z66" s="2" t="s">
        <v>45</v>
      </c>
      <c r="AA66" s="27">
        <v>5</v>
      </c>
      <c r="AB66" s="2" t="s">
        <v>45</v>
      </c>
      <c r="AC66" s="29">
        <v>5</v>
      </c>
      <c r="AD66" s="2" t="s">
        <v>45</v>
      </c>
      <c r="AE66" s="29">
        <v>5</v>
      </c>
      <c r="AF66" s="2" t="s">
        <v>46</v>
      </c>
      <c r="AG66" s="25">
        <v>3</v>
      </c>
      <c r="AH66" s="2" t="s">
        <v>46</v>
      </c>
      <c r="AI66" s="25">
        <v>3</v>
      </c>
      <c r="AJ66" s="2" t="s">
        <v>46</v>
      </c>
      <c r="AK66" s="27">
        <v>4</v>
      </c>
      <c r="AL66" s="2" t="s">
        <v>46</v>
      </c>
      <c r="AM66" s="29">
        <v>4</v>
      </c>
      <c r="AN66" s="2" t="s">
        <v>46</v>
      </c>
      <c r="AO66" s="27">
        <v>4</v>
      </c>
      <c r="AP66" s="2" t="s">
        <v>45</v>
      </c>
      <c r="AQ66" s="25">
        <v>5</v>
      </c>
      <c r="AR66" s="2" t="s">
        <v>46</v>
      </c>
      <c r="AS66" s="29">
        <v>4</v>
      </c>
      <c r="AT66" s="2" t="s">
        <v>45</v>
      </c>
      <c r="AU66" s="27">
        <v>5</v>
      </c>
      <c r="AV66" s="2" t="s">
        <v>45</v>
      </c>
      <c r="AW66" s="25">
        <v>5</v>
      </c>
      <c r="AX66" s="2" t="s">
        <v>46</v>
      </c>
      <c r="AY66" s="25">
        <v>4</v>
      </c>
      <c r="AZ66" s="2" t="s">
        <v>46</v>
      </c>
      <c r="BA66" s="25">
        <v>4</v>
      </c>
      <c r="BB66" s="2" t="s">
        <v>46</v>
      </c>
      <c r="BC66" s="27">
        <v>4</v>
      </c>
      <c r="BD66" s="2" t="s">
        <v>45</v>
      </c>
      <c r="BE66" s="27">
        <v>5</v>
      </c>
      <c r="BF66" s="2" t="s">
        <v>46</v>
      </c>
      <c r="BG66" s="27">
        <v>4</v>
      </c>
      <c r="BH66" s="2" t="s">
        <v>45</v>
      </c>
      <c r="BI66" s="25">
        <v>5</v>
      </c>
      <c r="BJ66" s="2" t="s">
        <v>45</v>
      </c>
      <c r="BK66" s="25">
        <v>5</v>
      </c>
      <c r="BL66" s="2" t="s">
        <v>45</v>
      </c>
      <c r="BM66" s="27">
        <v>5</v>
      </c>
      <c r="BN66" s="2" t="s">
        <v>46</v>
      </c>
      <c r="BO66" s="29">
        <v>4</v>
      </c>
      <c r="BP66" s="2" t="s">
        <v>46</v>
      </c>
      <c r="BQ66" s="35">
        <v>4</v>
      </c>
      <c r="BR66" s="3" t="s">
        <v>46</v>
      </c>
      <c r="BS66" s="12">
        <v>4</v>
      </c>
    </row>
    <row r="67" spans="1:71" x14ac:dyDescent="0.2">
      <c r="A67" s="4">
        <v>45870.69979579861</v>
      </c>
      <c r="B67" s="5" t="s">
        <v>128</v>
      </c>
      <c r="C67" s="5" t="s">
        <v>49</v>
      </c>
      <c r="D67" s="5" t="s">
        <v>40</v>
      </c>
      <c r="E67" s="5" t="s">
        <v>41</v>
      </c>
      <c r="F67" s="5" t="s">
        <v>58</v>
      </c>
      <c r="G67" s="5" t="s">
        <v>43</v>
      </c>
      <c r="H67" s="5" t="s">
        <v>52</v>
      </c>
      <c r="I67" s="26">
        <v>4</v>
      </c>
      <c r="J67" s="5" t="s">
        <v>46</v>
      </c>
      <c r="K67" s="26">
        <v>4</v>
      </c>
      <c r="L67" s="5" t="s">
        <v>46</v>
      </c>
      <c r="M67" s="28">
        <v>4</v>
      </c>
      <c r="N67" s="5" t="s">
        <v>46</v>
      </c>
      <c r="O67" s="28">
        <v>4</v>
      </c>
      <c r="P67" s="5" t="s">
        <v>46</v>
      </c>
      <c r="Q67" s="28">
        <v>4</v>
      </c>
      <c r="R67" s="5" t="s">
        <v>46</v>
      </c>
      <c r="S67" s="28">
        <v>4</v>
      </c>
      <c r="T67" s="5" t="s">
        <v>46</v>
      </c>
      <c r="U67" s="28">
        <v>4</v>
      </c>
      <c r="V67" s="5" t="s">
        <v>46</v>
      </c>
      <c r="W67" s="28">
        <v>4</v>
      </c>
      <c r="X67" s="5" t="s">
        <v>46</v>
      </c>
      <c r="Y67" s="26">
        <v>3</v>
      </c>
      <c r="Z67" s="5" t="s">
        <v>46</v>
      </c>
      <c r="AA67" s="26">
        <v>3</v>
      </c>
      <c r="AB67" s="5" t="s">
        <v>46</v>
      </c>
      <c r="AC67" s="28">
        <v>4</v>
      </c>
      <c r="AD67" s="5" t="s">
        <v>46</v>
      </c>
      <c r="AE67" s="28">
        <v>4</v>
      </c>
      <c r="AF67" s="5" t="s">
        <v>46</v>
      </c>
      <c r="AG67" s="28">
        <v>5</v>
      </c>
      <c r="AH67" s="5" t="s">
        <v>46</v>
      </c>
      <c r="AI67" s="28">
        <v>4</v>
      </c>
      <c r="AJ67" s="5" t="s">
        <v>46</v>
      </c>
      <c r="AK67" s="26">
        <v>4</v>
      </c>
      <c r="AL67" s="5" t="s">
        <v>47</v>
      </c>
      <c r="AM67" s="28">
        <v>3</v>
      </c>
      <c r="AN67" s="5" t="s">
        <v>46</v>
      </c>
      <c r="AO67" s="26">
        <v>4</v>
      </c>
      <c r="AP67" s="5" t="s">
        <v>46</v>
      </c>
      <c r="AQ67" s="30">
        <v>4</v>
      </c>
      <c r="AR67" s="5" t="s">
        <v>46</v>
      </c>
      <c r="AS67" s="30">
        <v>4</v>
      </c>
      <c r="AT67" s="5" t="s">
        <v>47</v>
      </c>
      <c r="AU67" s="30">
        <v>3</v>
      </c>
      <c r="AV67" s="5" t="s">
        <v>47</v>
      </c>
      <c r="AW67" s="26">
        <v>3</v>
      </c>
      <c r="AX67" s="5" t="s">
        <v>46</v>
      </c>
      <c r="AY67" s="28">
        <v>4</v>
      </c>
      <c r="AZ67" s="5" t="s">
        <v>46</v>
      </c>
      <c r="BA67" s="28">
        <v>4</v>
      </c>
      <c r="BB67" s="5" t="s">
        <v>46</v>
      </c>
      <c r="BC67" s="26">
        <v>4</v>
      </c>
      <c r="BD67" s="5" t="s">
        <v>46</v>
      </c>
      <c r="BE67" s="26">
        <v>4</v>
      </c>
      <c r="BF67" s="5" t="s">
        <v>46</v>
      </c>
      <c r="BG67" s="26">
        <v>4</v>
      </c>
      <c r="BH67" s="5" t="s">
        <v>46</v>
      </c>
      <c r="BI67" s="26">
        <v>4</v>
      </c>
      <c r="BJ67" s="5" t="s">
        <v>47</v>
      </c>
      <c r="BK67" s="30">
        <v>3</v>
      </c>
      <c r="BL67" s="5" t="s">
        <v>47</v>
      </c>
      <c r="BM67" s="30">
        <v>3</v>
      </c>
      <c r="BN67" s="5" t="s">
        <v>47</v>
      </c>
      <c r="BO67" s="30">
        <v>3</v>
      </c>
      <c r="BP67" s="5" t="s">
        <v>46</v>
      </c>
      <c r="BQ67" s="36">
        <v>4</v>
      </c>
      <c r="BR67" s="6" t="s">
        <v>46</v>
      </c>
      <c r="BS67" s="12">
        <v>4</v>
      </c>
    </row>
    <row r="68" spans="1:71" x14ac:dyDescent="0.2">
      <c r="A68" s="1">
        <v>45870.70336363426</v>
      </c>
      <c r="B68" s="2" t="s">
        <v>129</v>
      </c>
      <c r="C68" s="2" t="s">
        <v>49</v>
      </c>
      <c r="D68" s="2" t="s">
        <v>80</v>
      </c>
      <c r="E68" s="2" t="s">
        <v>60</v>
      </c>
      <c r="F68" s="2" t="s">
        <v>58</v>
      </c>
      <c r="G68" s="2" t="s">
        <v>43</v>
      </c>
      <c r="H68" s="2" t="s">
        <v>44</v>
      </c>
      <c r="I68" s="27">
        <v>5</v>
      </c>
      <c r="J68" s="2" t="s">
        <v>45</v>
      </c>
      <c r="K68" s="27">
        <v>5</v>
      </c>
      <c r="L68" s="2" t="s">
        <v>45</v>
      </c>
      <c r="M68" s="29">
        <v>5</v>
      </c>
      <c r="N68" s="2" t="s">
        <v>45</v>
      </c>
      <c r="O68" s="29">
        <v>5</v>
      </c>
      <c r="P68" s="2" t="s">
        <v>45</v>
      </c>
      <c r="Q68" s="29">
        <v>5</v>
      </c>
      <c r="R68" s="2" t="s">
        <v>45</v>
      </c>
      <c r="S68" s="27">
        <v>5</v>
      </c>
      <c r="T68" s="2" t="s">
        <v>45</v>
      </c>
      <c r="U68" s="27">
        <v>5</v>
      </c>
      <c r="V68" s="2" t="s">
        <v>45</v>
      </c>
      <c r="W68" s="29">
        <v>5</v>
      </c>
      <c r="X68" s="2" t="s">
        <v>45</v>
      </c>
      <c r="Y68" s="29">
        <v>5</v>
      </c>
      <c r="Z68" s="2" t="s">
        <v>45</v>
      </c>
      <c r="AA68" s="27">
        <v>5</v>
      </c>
      <c r="AB68" s="2" t="s">
        <v>45</v>
      </c>
      <c r="AC68" s="29">
        <v>4</v>
      </c>
      <c r="AD68" s="2" t="s">
        <v>45</v>
      </c>
      <c r="AE68" s="29">
        <v>4</v>
      </c>
      <c r="AF68" s="2" t="s">
        <v>45</v>
      </c>
      <c r="AG68" s="27">
        <v>4</v>
      </c>
      <c r="AH68" s="2" t="s">
        <v>45</v>
      </c>
      <c r="AI68" s="29">
        <v>2</v>
      </c>
      <c r="AJ68" s="2" t="s">
        <v>45</v>
      </c>
      <c r="AK68" s="25">
        <v>2</v>
      </c>
      <c r="AL68" s="2" t="s">
        <v>45</v>
      </c>
      <c r="AM68" s="27">
        <v>1</v>
      </c>
      <c r="AN68" s="2" t="s">
        <v>45</v>
      </c>
      <c r="AO68" s="25">
        <v>5</v>
      </c>
      <c r="AP68" s="2" t="s">
        <v>45</v>
      </c>
      <c r="AQ68" s="25">
        <v>5</v>
      </c>
      <c r="AR68" s="2" t="s">
        <v>45</v>
      </c>
      <c r="AS68" s="25">
        <v>5</v>
      </c>
      <c r="AT68" s="2" t="s">
        <v>45</v>
      </c>
      <c r="AU68" s="27">
        <v>5</v>
      </c>
      <c r="AV68" s="2" t="s">
        <v>45</v>
      </c>
      <c r="AW68" s="25">
        <v>3</v>
      </c>
      <c r="AX68" s="2" t="s">
        <v>45</v>
      </c>
      <c r="AY68" s="27">
        <v>3</v>
      </c>
      <c r="AZ68" s="2" t="s">
        <v>45</v>
      </c>
      <c r="BA68" s="27">
        <v>3</v>
      </c>
      <c r="BB68" s="2" t="s">
        <v>45</v>
      </c>
      <c r="BC68" s="25">
        <v>4</v>
      </c>
      <c r="BD68" s="2" t="s">
        <v>45</v>
      </c>
      <c r="BE68" s="27">
        <v>4</v>
      </c>
      <c r="BF68" s="2" t="s">
        <v>45</v>
      </c>
      <c r="BG68" s="27">
        <v>4</v>
      </c>
      <c r="BH68" s="2" t="s">
        <v>45</v>
      </c>
      <c r="BI68" s="25">
        <v>4</v>
      </c>
      <c r="BJ68" s="2" t="s">
        <v>45</v>
      </c>
      <c r="BK68" s="25">
        <v>2</v>
      </c>
      <c r="BL68" s="2" t="s">
        <v>45</v>
      </c>
      <c r="BM68" s="27">
        <v>3</v>
      </c>
      <c r="BN68" s="2" t="s">
        <v>45</v>
      </c>
      <c r="BO68" s="27">
        <v>3</v>
      </c>
      <c r="BP68" s="2" t="s">
        <v>45</v>
      </c>
      <c r="BQ68" s="32">
        <v>4</v>
      </c>
      <c r="BR68" s="3" t="s">
        <v>45</v>
      </c>
      <c r="BS68" s="12">
        <v>4</v>
      </c>
    </row>
    <row r="69" spans="1:71" x14ac:dyDescent="0.2">
      <c r="A69" s="4">
        <v>45870.704885937499</v>
      </c>
      <c r="B69" s="5" t="s">
        <v>130</v>
      </c>
      <c r="C69" s="5" t="s">
        <v>49</v>
      </c>
      <c r="D69" s="5" t="s">
        <v>80</v>
      </c>
      <c r="E69" s="5" t="s">
        <v>60</v>
      </c>
      <c r="F69" s="5" t="s">
        <v>58</v>
      </c>
      <c r="G69" s="5" t="s">
        <v>43</v>
      </c>
      <c r="H69" s="5" t="s">
        <v>44</v>
      </c>
      <c r="I69" s="26">
        <v>5</v>
      </c>
      <c r="J69" s="5" t="s">
        <v>45</v>
      </c>
      <c r="K69" s="26">
        <v>5</v>
      </c>
      <c r="L69" s="5" t="s">
        <v>45</v>
      </c>
      <c r="M69" s="30">
        <v>5</v>
      </c>
      <c r="N69" s="5" t="s">
        <v>45</v>
      </c>
      <c r="O69" s="30">
        <v>5</v>
      </c>
      <c r="P69" s="5" t="s">
        <v>45</v>
      </c>
      <c r="Q69" s="30">
        <v>5</v>
      </c>
      <c r="R69" s="5" t="s">
        <v>45</v>
      </c>
      <c r="S69" s="26">
        <v>5</v>
      </c>
      <c r="T69" s="5" t="s">
        <v>45</v>
      </c>
      <c r="U69" s="26">
        <v>5</v>
      </c>
      <c r="V69" s="5" t="s">
        <v>45</v>
      </c>
      <c r="W69" s="30">
        <v>5</v>
      </c>
      <c r="X69" s="5" t="s">
        <v>45</v>
      </c>
      <c r="Y69" s="30">
        <v>2</v>
      </c>
      <c r="Z69" s="5" t="s">
        <v>45</v>
      </c>
      <c r="AA69" s="26">
        <v>3</v>
      </c>
      <c r="AB69" s="5" t="s">
        <v>45</v>
      </c>
      <c r="AC69" s="30">
        <v>3</v>
      </c>
      <c r="AD69" s="5" t="s">
        <v>45</v>
      </c>
      <c r="AE69" s="30">
        <v>4</v>
      </c>
      <c r="AF69" s="5" t="s">
        <v>45</v>
      </c>
      <c r="AG69" s="26">
        <v>4</v>
      </c>
      <c r="AH69" s="5" t="s">
        <v>45</v>
      </c>
      <c r="AI69" s="30">
        <v>4</v>
      </c>
      <c r="AJ69" s="5" t="s">
        <v>45</v>
      </c>
      <c r="AK69" s="28">
        <v>3</v>
      </c>
      <c r="AL69" s="5" t="s">
        <v>45</v>
      </c>
      <c r="AM69" s="26">
        <v>4</v>
      </c>
      <c r="AN69" s="5" t="s">
        <v>45</v>
      </c>
      <c r="AO69" s="28">
        <v>4</v>
      </c>
      <c r="AP69" s="5" t="s">
        <v>45</v>
      </c>
      <c r="AQ69" s="28">
        <v>5</v>
      </c>
      <c r="AR69" s="5" t="s">
        <v>45</v>
      </c>
      <c r="AS69" s="28">
        <v>4</v>
      </c>
      <c r="AT69" s="5" t="s">
        <v>45</v>
      </c>
      <c r="AU69" s="26">
        <v>5</v>
      </c>
      <c r="AV69" s="5" t="s">
        <v>45</v>
      </c>
      <c r="AW69" s="28">
        <v>3</v>
      </c>
      <c r="AX69" s="5" t="s">
        <v>45</v>
      </c>
      <c r="AY69" s="26">
        <v>3</v>
      </c>
      <c r="AZ69" s="5" t="s">
        <v>45</v>
      </c>
      <c r="BA69" s="26">
        <v>3</v>
      </c>
      <c r="BB69" s="5" t="s">
        <v>45</v>
      </c>
      <c r="BC69" s="28">
        <v>4</v>
      </c>
      <c r="BD69" s="5" t="s">
        <v>45</v>
      </c>
      <c r="BE69" s="26">
        <v>4</v>
      </c>
      <c r="BF69" s="5" t="s">
        <v>45</v>
      </c>
      <c r="BG69" s="26">
        <v>4</v>
      </c>
      <c r="BH69" s="5" t="s">
        <v>45</v>
      </c>
      <c r="BI69" s="28">
        <v>5</v>
      </c>
      <c r="BJ69" s="5" t="s">
        <v>45</v>
      </c>
      <c r="BK69" s="28">
        <v>5</v>
      </c>
      <c r="BL69" s="5" t="s">
        <v>45</v>
      </c>
      <c r="BM69" s="26">
        <v>2</v>
      </c>
      <c r="BN69" s="5" t="s">
        <v>45</v>
      </c>
      <c r="BO69" s="26">
        <v>2</v>
      </c>
      <c r="BP69" s="5" t="s">
        <v>45</v>
      </c>
      <c r="BQ69" s="33">
        <v>1</v>
      </c>
      <c r="BR69" s="6" t="s">
        <v>45</v>
      </c>
      <c r="BS69" s="12">
        <v>2</v>
      </c>
    </row>
    <row r="70" spans="1:71" x14ac:dyDescent="0.2">
      <c r="A70" s="1">
        <v>45870.708314131945</v>
      </c>
      <c r="B70" s="2" t="s">
        <v>131</v>
      </c>
      <c r="C70" s="2" t="s">
        <v>49</v>
      </c>
      <c r="D70" s="2" t="s">
        <v>56</v>
      </c>
      <c r="E70" s="2" t="s">
        <v>57</v>
      </c>
      <c r="F70" s="2" t="s">
        <v>58</v>
      </c>
      <c r="G70" s="2" t="s">
        <v>43</v>
      </c>
      <c r="H70" s="2" t="s">
        <v>44</v>
      </c>
      <c r="I70" s="27">
        <v>5</v>
      </c>
      <c r="J70" s="2" t="s">
        <v>45</v>
      </c>
      <c r="K70" s="27">
        <v>5</v>
      </c>
      <c r="L70" s="2" t="s">
        <v>45</v>
      </c>
      <c r="M70" s="29">
        <v>5</v>
      </c>
      <c r="N70" s="2" t="s">
        <v>45</v>
      </c>
      <c r="O70" s="29">
        <v>5</v>
      </c>
      <c r="P70" s="2" t="s">
        <v>45</v>
      </c>
      <c r="Q70" s="29">
        <v>5</v>
      </c>
      <c r="R70" s="2" t="s">
        <v>45</v>
      </c>
      <c r="S70" s="27">
        <v>5</v>
      </c>
      <c r="T70" s="2" t="s">
        <v>45</v>
      </c>
      <c r="U70" s="27">
        <v>5</v>
      </c>
      <c r="V70" s="2" t="s">
        <v>45</v>
      </c>
      <c r="W70" s="29">
        <v>5</v>
      </c>
      <c r="X70" s="2" t="s">
        <v>45</v>
      </c>
      <c r="Y70" s="29">
        <v>3</v>
      </c>
      <c r="Z70" s="2" t="s">
        <v>45</v>
      </c>
      <c r="AA70" s="27">
        <v>3</v>
      </c>
      <c r="AB70" s="2" t="s">
        <v>45</v>
      </c>
      <c r="AC70" s="29">
        <v>3</v>
      </c>
      <c r="AD70" s="2" t="s">
        <v>45</v>
      </c>
      <c r="AE70" s="29">
        <v>4</v>
      </c>
      <c r="AF70" s="2" t="s">
        <v>45</v>
      </c>
      <c r="AG70" s="27">
        <v>4</v>
      </c>
      <c r="AH70" s="2" t="s">
        <v>45</v>
      </c>
      <c r="AI70" s="29">
        <v>4</v>
      </c>
      <c r="AJ70" s="2" t="s">
        <v>45</v>
      </c>
      <c r="AK70" s="25">
        <v>3</v>
      </c>
      <c r="AL70" s="2" t="s">
        <v>45</v>
      </c>
      <c r="AM70" s="27">
        <v>3</v>
      </c>
      <c r="AN70" s="2" t="s">
        <v>45</v>
      </c>
      <c r="AO70" s="25">
        <v>5</v>
      </c>
      <c r="AP70" s="2" t="s">
        <v>45</v>
      </c>
      <c r="AQ70" s="25">
        <v>5</v>
      </c>
      <c r="AR70" s="2" t="s">
        <v>45</v>
      </c>
      <c r="AS70" s="25">
        <v>5</v>
      </c>
      <c r="AT70" s="2" t="s">
        <v>45</v>
      </c>
      <c r="AU70" s="27">
        <v>5</v>
      </c>
      <c r="AV70" s="2" t="s">
        <v>45</v>
      </c>
      <c r="AW70" s="25">
        <v>3</v>
      </c>
      <c r="AX70" s="2" t="s">
        <v>45</v>
      </c>
      <c r="AY70" s="27">
        <v>3</v>
      </c>
      <c r="AZ70" s="2" t="s">
        <v>45</v>
      </c>
      <c r="BA70" s="27">
        <v>3</v>
      </c>
      <c r="BB70" s="2" t="s">
        <v>45</v>
      </c>
      <c r="BC70" s="25">
        <v>4</v>
      </c>
      <c r="BD70" s="2" t="s">
        <v>45</v>
      </c>
      <c r="BE70" s="27">
        <v>4</v>
      </c>
      <c r="BF70" s="2" t="s">
        <v>45</v>
      </c>
      <c r="BG70" s="27">
        <v>5</v>
      </c>
      <c r="BH70" s="2" t="s">
        <v>45</v>
      </c>
      <c r="BI70" s="25">
        <v>5</v>
      </c>
      <c r="BJ70" s="2" t="s">
        <v>45</v>
      </c>
      <c r="BK70" s="25">
        <v>2</v>
      </c>
      <c r="BL70" s="2" t="s">
        <v>45</v>
      </c>
      <c r="BM70" s="27">
        <v>2</v>
      </c>
      <c r="BN70" s="2" t="s">
        <v>45</v>
      </c>
      <c r="BO70" s="27">
        <v>3</v>
      </c>
      <c r="BP70" s="2" t="s">
        <v>45</v>
      </c>
      <c r="BQ70" s="32">
        <v>3</v>
      </c>
      <c r="BR70" s="3" t="s">
        <v>45</v>
      </c>
      <c r="BS70" s="12">
        <v>5</v>
      </c>
    </row>
    <row r="71" spans="1:71" x14ac:dyDescent="0.2">
      <c r="A71" s="4">
        <v>45870.711518217591</v>
      </c>
      <c r="B71" s="5" t="s">
        <v>132</v>
      </c>
      <c r="C71" s="5" t="s">
        <v>49</v>
      </c>
      <c r="D71" s="5" t="s">
        <v>56</v>
      </c>
      <c r="E71" s="5" t="s">
        <v>60</v>
      </c>
      <c r="F71" s="5" t="s">
        <v>58</v>
      </c>
      <c r="G71" s="5" t="s">
        <v>43</v>
      </c>
      <c r="H71" s="5" t="s">
        <v>44</v>
      </c>
      <c r="I71" s="26">
        <v>5</v>
      </c>
      <c r="J71" s="5" t="s">
        <v>46</v>
      </c>
      <c r="K71" s="26">
        <v>4</v>
      </c>
      <c r="L71" s="5" t="s">
        <v>46</v>
      </c>
      <c r="M71" s="28">
        <v>4</v>
      </c>
      <c r="N71" s="5" t="s">
        <v>46</v>
      </c>
      <c r="O71" s="28">
        <v>4</v>
      </c>
      <c r="P71" s="5" t="s">
        <v>46</v>
      </c>
      <c r="Q71" s="28">
        <v>4</v>
      </c>
      <c r="R71" s="5" t="s">
        <v>46</v>
      </c>
      <c r="S71" s="28">
        <v>4</v>
      </c>
      <c r="T71" s="5" t="s">
        <v>46</v>
      </c>
      <c r="U71" s="28">
        <v>4</v>
      </c>
      <c r="V71" s="5" t="s">
        <v>46</v>
      </c>
      <c r="W71" s="28">
        <v>4</v>
      </c>
      <c r="X71" s="5" t="s">
        <v>46</v>
      </c>
      <c r="Y71" s="26">
        <v>3</v>
      </c>
      <c r="Z71" s="5" t="s">
        <v>46</v>
      </c>
      <c r="AA71" s="26">
        <v>3</v>
      </c>
      <c r="AB71" s="5" t="s">
        <v>46</v>
      </c>
      <c r="AC71" s="28">
        <v>3</v>
      </c>
      <c r="AD71" s="5" t="s">
        <v>46</v>
      </c>
      <c r="AE71" s="28">
        <v>5</v>
      </c>
      <c r="AF71" s="5" t="s">
        <v>46</v>
      </c>
      <c r="AG71" s="28">
        <v>5</v>
      </c>
      <c r="AH71" s="5" t="s">
        <v>46</v>
      </c>
      <c r="AI71" s="28">
        <v>4</v>
      </c>
      <c r="AJ71" s="5" t="s">
        <v>46</v>
      </c>
      <c r="AK71" s="26">
        <v>4</v>
      </c>
      <c r="AL71" s="5" t="s">
        <v>46</v>
      </c>
      <c r="AM71" s="30">
        <v>3</v>
      </c>
      <c r="AN71" s="5" t="s">
        <v>46</v>
      </c>
      <c r="AO71" s="26">
        <v>5</v>
      </c>
      <c r="AP71" s="5" t="s">
        <v>46</v>
      </c>
      <c r="AQ71" s="30">
        <v>5</v>
      </c>
      <c r="AR71" s="5" t="s">
        <v>46</v>
      </c>
      <c r="AS71" s="30">
        <v>4</v>
      </c>
      <c r="AT71" s="5" t="s">
        <v>46</v>
      </c>
      <c r="AU71" s="28">
        <v>4</v>
      </c>
      <c r="AV71" s="5" t="s">
        <v>46</v>
      </c>
      <c r="AW71" s="30">
        <v>2</v>
      </c>
      <c r="AX71" s="5" t="s">
        <v>46</v>
      </c>
      <c r="AY71" s="28">
        <v>2</v>
      </c>
      <c r="AZ71" s="5" t="s">
        <v>46</v>
      </c>
      <c r="BA71" s="28">
        <v>3</v>
      </c>
      <c r="BB71" s="5" t="s">
        <v>46</v>
      </c>
      <c r="BC71" s="26">
        <v>3</v>
      </c>
      <c r="BD71" s="5" t="s">
        <v>46</v>
      </c>
      <c r="BE71" s="26">
        <v>4</v>
      </c>
      <c r="BF71" s="5" t="s">
        <v>46</v>
      </c>
      <c r="BG71" s="26">
        <v>4</v>
      </c>
      <c r="BH71" s="5" t="s">
        <v>46</v>
      </c>
      <c r="BI71" s="26">
        <v>5</v>
      </c>
      <c r="BJ71" s="5" t="s">
        <v>46</v>
      </c>
      <c r="BK71" s="30">
        <v>5</v>
      </c>
      <c r="BL71" s="5" t="s">
        <v>46</v>
      </c>
      <c r="BM71" s="30">
        <v>3</v>
      </c>
      <c r="BN71" s="5" t="s">
        <v>46</v>
      </c>
      <c r="BO71" s="30">
        <v>3</v>
      </c>
      <c r="BP71" s="5" t="s">
        <v>46</v>
      </c>
      <c r="BQ71" s="36">
        <v>4</v>
      </c>
      <c r="BR71" s="6" t="s">
        <v>46</v>
      </c>
      <c r="BS71" s="12">
        <v>4</v>
      </c>
    </row>
    <row r="72" spans="1:71" x14ac:dyDescent="0.2">
      <c r="A72" s="1">
        <v>45870.715564768514</v>
      </c>
      <c r="B72" s="2" t="s">
        <v>133</v>
      </c>
      <c r="C72" s="2" t="s">
        <v>49</v>
      </c>
      <c r="D72" s="2" t="s">
        <v>40</v>
      </c>
      <c r="E72" s="2" t="s">
        <v>60</v>
      </c>
      <c r="F72" s="2" t="s">
        <v>58</v>
      </c>
      <c r="G72" s="2" t="s">
        <v>43</v>
      </c>
      <c r="H72" s="2" t="s">
        <v>44</v>
      </c>
      <c r="I72" s="27">
        <v>5</v>
      </c>
      <c r="J72" s="2" t="s">
        <v>45</v>
      </c>
      <c r="K72" s="27">
        <v>5</v>
      </c>
      <c r="L72" s="2" t="s">
        <v>45</v>
      </c>
      <c r="M72" s="29">
        <v>5</v>
      </c>
      <c r="N72" s="2" t="s">
        <v>45</v>
      </c>
      <c r="O72" s="29">
        <v>5</v>
      </c>
      <c r="P72" s="2" t="s">
        <v>45</v>
      </c>
      <c r="Q72" s="29">
        <v>5</v>
      </c>
      <c r="R72" s="2" t="s">
        <v>45</v>
      </c>
      <c r="S72" s="27">
        <v>5</v>
      </c>
      <c r="T72" s="2" t="s">
        <v>45</v>
      </c>
      <c r="U72" s="27">
        <v>5</v>
      </c>
      <c r="V72" s="2" t="s">
        <v>47</v>
      </c>
      <c r="W72" s="27">
        <v>3</v>
      </c>
      <c r="X72" s="2" t="s">
        <v>46</v>
      </c>
      <c r="Y72" s="27">
        <v>4</v>
      </c>
      <c r="Z72" s="2" t="s">
        <v>45</v>
      </c>
      <c r="AA72" s="27">
        <v>5</v>
      </c>
      <c r="AB72" s="2" t="s">
        <v>45</v>
      </c>
      <c r="AC72" s="29">
        <v>5</v>
      </c>
      <c r="AD72" s="2" t="s">
        <v>45</v>
      </c>
      <c r="AE72" s="29">
        <v>5</v>
      </c>
      <c r="AF72" s="2" t="s">
        <v>45</v>
      </c>
      <c r="AG72" s="27">
        <v>5</v>
      </c>
      <c r="AH72" s="2" t="s">
        <v>45</v>
      </c>
      <c r="AI72" s="29">
        <v>5</v>
      </c>
      <c r="AJ72" s="2" t="s">
        <v>45</v>
      </c>
      <c r="AK72" s="25">
        <v>5</v>
      </c>
      <c r="AL72" s="2" t="s">
        <v>74</v>
      </c>
      <c r="AM72" s="27">
        <v>2</v>
      </c>
      <c r="AN72" s="2" t="s">
        <v>46</v>
      </c>
      <c r="AO72" s="27">
        <v>4</v>
      </c>
      <c r="AP72" s="2" t="s">
        <v>46</v>
      </c>
      <c r="AQ72" s="29">
        <v>4</v>
      </c>
      <c r="AR72" s="2" t="s">
        <v>45</v>
      </c>
      <c r="AS72" s="25">
        <v>5</v>
      </c>
      <c r="AT72" s="2" t="s">
        <v>45</v>
      </c>
      <c r="AU72" s="27">
        <v>5</v>
      </c>
      <c r="AV72" s="2" t="s">
        <v>45</v>
      </c>
      <c r="AW72" s="25">
        <v>5</v>
      </c>
      <c r="AX72" s="2" t="s">
        <v>46</v>
      </c>
      <c r="AY72" s="25">
        <v>4</v>
      </c>
      <c r="AZ72" s="2" t="s">
        <v>45</v>
      </c>
      <c r="BA72" s="27">
        <v>5</v>
      </c>
      <c r="BB72" s="2" t="s">
        <v>45</v>
      </c>
      <c r="BC72" s="25">
        <v>5</v>
      </c>
      <c r="BD72" s="2" t="s">
        <v>45</v>
      </c>
      <c r="BE72" s="27">
        <v>5</v>
      </c>
      <c r="BF72" s="2" t="s">
        <v>46</v>
      </c>
      <c r="BG72" s="27">
        <v>4</v>
      </c>
      <c r="BH72" s="2" t="s">
        <v>46</v>
      </c>
      <c r="BI72" s="27">
        <v>4</v>
      </c>
      <c r="BJ72" s="2" t="s">
        <v>46</v>
      </c>
      <c r="BK72" s="29">
        <v>4</v>
      </c>
      <c r="BL72" s="2" t="s">
        <v>45</v>
      </c>
      <c r="BM72" s="27">
        <v>5</v>
      </c>
      <c r="BN72" s="2" t="s">
        <v>71</v>
      </c>
      <c r="BO72" s="27">
        <v>2</v>
      </c>
      <c r="BP72" s="2" t="s">
        <v>46</v>
      </c>
      <c r="BQ72" s="35">
        <v>4</v>
      </c>
      <c r="BR72" s="3" t="s">
        <v>46</v>
      </c>
      <c r="BS72" s="12">
        <v>4</v>
      </c>
    </row>
    <row r="73" spans="1:71" x14ac:dyDescent="0.2">
      <c r="A73" s="4">
        <v>45870.730257037038</v>
      </c>
      <c r="B73" s="5" t="s">
        <v>134</v>
      </c>
      <c r="C73" s="5" t="s">
        <v>49</v>
      </c>
      <c r="D73" s="5" t="s">
        <v>40</v>
      </c>
      <c r="E73" s="5" t="s">
        <v>41</v>
      </c>
      <c r="F73" s="5" t="s">
        <v>58</v>
      </c>
      <c r="G73" s="5" t="s">
        <v>43</v>
      </c>
      <c r="H73" s="5" t="s">
        <v>44</v>
      </c>
      <c r="I73" s="26">
        <v>5</v>
      </c>
      <c r="J73" s="5" t="s">
        <v>45</v>
      </c>
      <c r="K73" s="26">
        <v>5</v>
      </c>
      <c r="L73" s="5" t="s">
        <v>45</v>
      </c>
      <c r="M73" s="30">
        <v>5</v>
      </c>
      <c r="N73" s="5" t="s">
        <v>45</v>
      </c>
      <c r="O73" s="30">
        <v>5</v>
      </c>
      <c r="P73" s="5" t="s">
        <v>45</v>
      </c>
      <c r="Q73" s="30">
        <v>5</v>
      </c>
      <c r="R73" s="5" t="s">
        <v>45</v>
      </c>
      <c r="S73" s="26">
        <v>5</v>
      </c>
      <c r="T73" s="5" t="s">
        <v>45</v>
      </c>
      <c r="U73" s="26">
        <v>5</v>
      </c>
      <c r="V73" s="5" t="s">
        <v>45</v>
      </c>
      <c r="W73" s="30">
        <v>5</v>
      </c>
      <c r="X73" s="5" t="s">
        <v>45</v>
      </c>
      <c r="Y73" s="30">
        <v>2</v>
      </c>
      <c r="Z73" s="5" t="s">
        <v>45</v>
      </c>
      <c r="AA73" s="26">
        <v>3</v>
      </c>
      <c r="AB73" s="5" t="s">
        <v>45</v>
      </c>
      <c r="AC73" s="30">
        <v>3</v>
      </c>
      <c r="AD73" s="5" t="s">
        <v>45</v>
      </c>
      <c r="AE73" s="30">
        <v>3</v>
      </c>
      <c r="AF73" s="5" t="s">
        <v>45</v>
      </c>
      <c r="AG73" s="26">
        <v>4</v>
      </c>
      <c r="AH73" s="5" t="s">
        <v>45</v>
      </c>
      <c r="AI73" s="30">
        <v>4</v>
      </c>
      <c r="AJ73" s="5" t="s">
        <v>45</v>
      </c>
      <c r="AK73" s="28">
        <v>4</v>
      </c>
      <c r="AL73" s="5" t="s">
        <v>45</v>
      </c>
      <c r="AM73" s="26">
        <v>2</v>
      </c>
      <c r="AN73" s="5" t="s">
        <v>45</v>
      </c>
      <c r="AO73" s="28">
        <v>3</v>
      </c>
      <c r="AP73" s="5" t="s">
        <v>45</v>
      </c>
      <c r="AQ73" s="28">
        <v>3</v>
      </c>
      <c r="AR73" s="5" t="s">
        <v>45</v>
      </c>
      <c r="AS73" s="28">
        <v>5</v>
      </c>
      <c r="AT73" s="5" t="s">
        <v>45</v>
      </c>
      <c r="AU73" s="26">
        <v>5</v>
      </c>
      <c r="AV73" s="5" t="s">
        <v>45</v>
      </c>
      <c r="AW73" s="28">
        <v>5</v>
      </c>
      <c r="AX73" s="5" t="s">
        <v>45</v>
      </c>
      <c r="AY73" s="26">
        <v>5</v>
      </c>
      <c r="AZ73" s="5" t="s">
        <v>45</v>
      </c>
      <c r="BA73" s="26">
        <v>5</v>
      </c>
      <c r="BB73" s="5" t="s">
        <v>45</v>
      </c>
      <c r="BC73" s="28">
        <v>4</v>
      </c>
      <c r="BD73" s="5" t="s">
        <v>45</v>
      </c>
      <c r="BE73" s="26">
        <v>4</v>
      </c>
      <c r="BF73" s="5" t="s">
        <v>45</v>
      </c>
      <c r="BG73" s="26">
        <v>5</v>
      </c>
      <c r="BH73" s="5" t="s">
        <v>45</v>
      </c>
      <c r="BI73" s="28">
        <v>3</v>
      </c>
      <c r="BJ73" s="5" t="s">
        <v>45</v>
      </c>
      <c r="BK73" s="28">
        <v>3</v>
      </c>
      <c r="BL73" s="5" t="s">
        <v>45</v>
      </c>
      <c r="BM73" s="26">
        <v>5</v>
      </c>
      <c r="BN73" s="5" t="s">
        <v>45</v>
      </c>
      <c r="BO73" s="26">
        <v>5</v>
      </c>
      <c r="BP73" s="5" t="s">
        <v>45</v>
      </c>
      <c r="BQ73" s="33">
        <v>5</v>
      </c>
      <c r="BR73" s="6" t="s">
        <v>45</v>
      </c>
      <c r="BS73" s="12">
        <v>5</v>
      </c>
    </row>
    <row r="74" spans="1:71" x14ac:dyDescent="0.2">
      <c r="A74" s="1">
        <v>45870.74388800926</v>
      </c>
      <c r="B74" s="2" t="s">
        <v>135</v>
      </c>
      <c r="C74" s="2" t="s">
        <v>49</v>
      </c>
      <c r="D74" s="2" t="s">
        <v>56</v>
      </c>
      <c r="E74" s="2" t="s">
        <v>41</v>
      </c>
      <c r="F74" s="2" t="s">
        <v>58</v>
      </c>
      <c r="G74" s="2" t="s">
        <v>43</v>
      </c>
      <c r="H74" s="2" t="s">
        <v>44</v>
      </c>
      <c r="I74" s="27">
        <v>5</v>
      </c>
      <c r="J74" s="2" t="s">
        <v>45</v>
      </c>
      <c r="K74" s="27">
        <v>5</v>
      </c>
      <c r="L74" s="2" t="s">
        <v>45</v>
      </c>
      <c r="M74" s="29">
        <v>5</v>
      </c>
      <c r="N74" s="2" t="s">
        <v>45</v>
      </c>
      <c r="O74" s="29">
        <v>5</v>
      </c>
      <c r="P74" s="2" t="s">
        <v>45</v>
      </c>
      <c r="Q74" s="29">
        <v>5</v>
      </c>
      <c r="R74" s="2" t="s">
        <v>45</v>
      </c>
      <c r="S74" s="27">
        <v>5</v>
      </c>
      <c r="T74" s="2" t="s">
        <v>45</v>
      </c>
      <c r="U74" s="27">
        <v>5</v>
      </c>
      <c r="V74" s="2" t="s">
        <v>45</v>
      </c>
      <c r="W74" s="29">
        <v>5</v>
      </c>
      <c r="X74" s="2" t="s">
        <v>45</v>
      </c>
      <c r="Y74" s="29">
        <v>3</v>
      </c>
      <c r="Z74" s="2" t="s">
        <v>45</v>
      </c>
      <c r="AA74" s="27">
        <v>3</v>
      </c>
      <c r="AB74" s="2" t="s">
        <v>45</v>
      </c>
      <c r="AC74" s="29">
        <v>5</v>
      </c>
      <c r="AD74" s="2" t="s">
        <v>45</v>
      </c>
      <c r="AE74" s="29">
        <v>4</v>
      </c>
      <c r="AF74" s="2" t="s">
        <v>45</v>
      </c>
      <c r="AG74" s="27">
        <v>4</v>
      </c>
      <c r="AH74" s="2" t="s">
        <v>45</v>
      </c>
      <c r="AI74" s="29">
        <v>5</v>
      </c>
      <c r="AJ74" s="2" t="s">
        <v>45</v>
      </c>
      <c r="AK74" s="25">
        <v>5</v>
      </c>
      <c r="AL74" s="2" t="s">
        <v>45</v>
      </c>
      <c r="AM74" s="27">
        <v>5</v>
      </c>
      <c r="AN74" s="2" t="s">
        <v>45</v>
      </c>
      <c r="AO74" s="25">
        <v>5</v>
      </c>
      <c r="AP74" s="2" t="s">
        <v>45</v>
      </c>
      <c r="AQ74" s="25">
        <v>4</v>
      </c>
      <c r="AR74" s="2" t="s">
        <v>45</v>
      </c>
      <c r="AS74" s="25">
        <v>4</v>
      </c>
      <c r="AT74" s="2" t="s">
        <v>45</v>
      </c>
      <c r="AU74" s="27">
        <v>5</v>
      </c>
      <c r="AV74" s="2" t="s">
        <v>46</v>
      </c>
      <c r="AW74" s="29">
        <v>4</v>
      </c>
      <c r="AX74" s="2" t="s">
        <v>45</v>
      </c>
      <c r="AY74" s="27">
        <v>5</v>
      </c>
      <c r="AZ74" s="2" t="s">
        <v>45</v>
      </c>
      <c r="BA74" s="27">
        <v>3</v>
      </c>
      <c r="BB74" s="2" t="s">
        <v>45</v>
      </c>
      <c r="BC74" s="25">
        <v>3</v>
      </c>
      <c r="BD74" s="2" t="s">
        <v>45</v>
      </c>
      <c r="BE74" s="27">
        <v>3</v>
      </c>
      <c r="BF74" s="2" t="s">
        <v>45</v>
      </c>
      <c r="BG74" s="27">
        <v>5</v>
      </c>
      <c r="BH74" s="2" t="s">
        <v>45</v>
      </c>
      <c r="BI74" s="25">
        <v>5</v>
      </c>
      <c r="BJ74" s="2" t="s">
        <v>45</v>
      </c>
      <c r="BK74" s="25">
        <v>5</v>
      </c>
      <c r="BL74" s="2" t="s">
        <v>45</v>
      </c>
      <c r="BM74" s="27">
        <v>5</v>
      </c>
      <c r="BN74" s="2" t="s">
        <v>45</v>
      </c>
      <c r="BO74" s="27">
        <v>5</v>
      </c>
      <c r="BP74" s="2" t="s">
        <v>45</v>
      </c>
      <c r="BQ74" s="32">
        <v>5</v>
      </c>
      <c r="BR74" s="3" t="s">
        <v>45</v>
      </c>
      <c r="BS74" s="12">
        <v>5</v>
      </c>
    </row>
    <row r="75" spans="1:71" x14ac:dyDescent="0.2">
      <c r="A75" s="4">
        <v>45870.745849756946</v>
      </c>
      <c r="B75" s="5" t="s">
        <v>136</v>
      </c>
      <c r="C75" s="5" t="s">
        <v>49</v>
      </c>
      <c r="D75" s="5" t="s">
        <v>56</v>
      </c>
      <c r="E75" s="5" t="s">
        <v>60</v>
      </c>
      <c r="F75" s="5" t="s">
        <v>58</v>
      </c>
      <c r="G75" s="5" t="s">
        <v>43</v>
      </c>
      <c r="H75" s="5" t="s">
        <v>47</v>
      </c>
      <c r="I75" s="26">
        <v>3</v>
      </c>
      <c r="J75" s="5" t="s">
        <v>47</v>
      </c>
      <c r="K75" s="26">
        <v>3</v>
      </c>
      <c r="L75" s="5" t="s">
        <v>47</v>
      </c>
      <c r="M75" s="30">
        <v>3</v>
      </c>
      <c r="N75" s="5" t="s">
        <v>47</v>
      </c>
      <c r="O75" s="30">
        <v>3</v>
      </c>
      <c r="P75" s="5" t="s">
        <v>47</v>
      </c>
      <c r="Q75" s="30">
        <v>3</v>
      </c>
      <c r="R75" s="5" t="s">
        <v>47</v>
      </c>
      <c r="S75" s="30">
        <v>3</v>
      </c>
      <c r="T75" s="5" t="s">
        <v>47</v>
      </c>
      <c r="U75" s="30">
        <v>3</v>
      </c>
      <c r="V75" s="5" t="s">
        <v>47</v>
      </c>
      <c r="W75" s="26">
        <v>3</v>
      </c>
      <c r="X75" s="5" t="s">
        <v>47</v>
      </c>
      <c r="Y75" s="28">
        <v>4</v>
      </c>
      <c r="Z75" s="5" t="s">
        <v>47</v>
      </c>
      <c r="AA75" s="28">
        <v>4</v>
      </c>
      <c r="AB75" s="5" t="s">
        <v>47</v>
      </c>
      <c r="AC75" s="30">
        <v>5</v>
      </c>
      <c r="AD75" s="5" t="s">
        <v>47</v>
      </c>
      <c r="AE75" s="26">
        <v>5</v>
      </c>
      <c r="AF75" s="5" t="s">
        <v>47</v>
      </c>
      <c r="AG75" s="30">
        <v>3</v>
      </c>
      <c r="AH75" s="5" t="s">
        <v>47</v>
      </c>
      <c r="AI75" s="30">
        <v>4</v>
      </c>
      <c r="AJ75" s="5" t="s">
        <v>47</v>
      </c>
      <c r="AK75" s="26">
        <v>4</v>
      </c>
      <c r="AL75" s="5" t="s">
        <v>47</v>
      </c>
      <c r="AM75" s="28">
        <v>4</v>
      </c>
      <c r="AN75" s="5" t="s">
        <v>47</v>
      </c>
      <c r="AO75" s="26">
        <v>5</v>
      </c>
      <c r="AP75" s="5" t="s">
        <v>47</v>
      </c>
      <c r="AQ75" s="30">
        <v>5</v>
      </c>
      <c r="AR75" s="5" t="s">
        <v>47</v>
      </c>
      <c r="AS75" s="30">
        <v>3</v>
      </c>
      <c r="AT75" s="5" t="s">
        <v>47</v>
      </c>
      <c r="AU75" s="30">
        <v>3</v>
      </c>
      <c r="AV75" s="5" t="s">
        <v>47</v>
      </c>
      <c r="AW75" s="26">
        <v>3</v>
      </c>
      <c r="AX75" s="5" t="s">
        <v>47</v>
      </c>
      <c r="AY75" s="26">
        <v>3</v>
      </c>
      <c r="AZ75" s="5" t="s">
        <v>47</v>
      </c>
      <c r="BA75" s="30">
        <v>3</v>
      </c>
      <c r="BB75" s="5" t="s">
        <v>47</v>
      </c>
      <c r="BC75" s="26">
        <v>3</v>
      </c>
      <c r="BD75" s="5" t="s">
        <v>47</v>
      </c>
      <c r="BE75" s="28">
        <v>3</v>
      </c>
      <c r="BF75" s="5" t="s">
        <v>47</v>
      </c>
      <c r="BG75" s="28">
        <v>4</v>
      </c>
      <c r="BH75" s="5" t="s">
        <v>47</v>
      </c>
      <c r="BI75" s="30">
        <v>4</v>
      </c>
      <c r="BJ75" s="5" t="s">
        <v>47</v>
      </c>
      <c r="BK75" s="30">
        <v>4</v>
      </c>
      <c r="BL75" s="5" t="s">
        <v>47</v>
      </c>
      <c r="BM75" s="30">
        <v>5</v>
      </c>
      <c r="BN75" s="5" t="s">
        <v>47</v>
      </c>
      <c r="BO75" s="30">
        <v>5</v>
      </c>
      <c r="BP75" s="5" t="s">
        <v>47</v>
      </c>
      <c r="BQ75" s="34">
        <v>3</v>
      </c>
      <c r="BR75" s="6" t="s">
        <v>47</v>
      </c>
      <c r="BS75" s="12">
        <v>3</v>
      </c>
    </row>
    <row r="76" spans="1:71" x14ac:dyDescent="0.2">
      <c r="A76" s="1">
        <v>45870.748108275468</v>
      </c>
      <c r="B76" s="2" t="s">
        <v>137</v>
      </c>
      <c r="C76" s="2" t="s">
        <v>49</v>
      </c>
      <c r="D76" s="2" t="s">
        <v>40</v>
      </c>
      <c r="E76" s="2" t="s">
        <v>60</v>
      </c>
      <c r="F76" s="2" t="s">
        <v>58</v>
      </c>
      <c r="G76" s="2" t="s">
        <v>43</v>
      </c>
      <c r="H76" s="2" t="s">
        <v>44</v>
      </c>
      <c r="I76" s="27">
        <v>5</v>
      </c>
      <c r="J76" s="2" t="s">
        <v>45</v>
      </c>
      <c r="K76" s="27">
        <v>5</v>
      </c>
      <c r="L76" s="2" t="s">
        <v>45</v>
      </c>
      <c r="M76" s="29">
        <v>5</v>
      </c>
      <c r="N76" s="2" t="s">
        <v>45</v>
      </c>
      <c r="O76" s="29">
        <v>5</v>
      </c>
      <c r="P76" s="2" t="s">
        <v>45</v>
      </c>
      <c r="Q76" s="29">
        <v>5</v>
      </c>
      <c r="R76" s="2" t="s">
        <v>45</v>
      </c>
      <c r="S76" s="27">
        <v>5</v>
      </c>
      <c r="T76" s="2" t="s">
        <v>46</v>
      </c>
      <c r="U76" s="25">
        <v>4</v>
      </c>
      <c r="V76" s="2" t="s">
        <v>46</v>
      </c>
      <c r="W76" s="25">
        <v>4</v>
      </c>
      <c r="X76" s="2" t="s">
        <v>46</v>
      </c>
      <c r="Y76" s="27">
        <v>3</v>
      </c>
      <c r="Z76" s="2" t="s">
        <v>46</v>
      </c>
      <c r="AA76" s="27">
        <v>3</v>
      </c>
      <c r="AB76" s="2" t="s">
        <v>46</v>
      </c>
      <c r="AC76" s="25">
        <v>3</v>
      </c>
      <c r="AD76" s="2" t="s">
        <v>46</v>
      </c>
      <c r="AE76" s="25">
        <v>3</v>
      </c>
      <c r="AF76" s="2" t="s">
        <v>46</v>
      </c>
      <c r="AG76" s="25">
        <v>4</v>
      </c>
      <c r="AH76" s="2" t="s">
        <v>46</v>
      </c>
      <c r="AI76" s="25">
        <v>5</v>
      </c>
      <c r="AJ76" s="2" t="s">
        <v>46</v>
      </c>
      <c r="AK76" s="27">
        <v>5</v>
      </c>
      <c r="AL76" s="2" t="s">
        <v>46</v>
      </c>
      <c r="AM76" s="29">
        <v>5</v>
      </c>
      <c r="AN76" s="2" t="s">
        <v>46</v>
      </c>
      <c r="AO76" s="27">
        <v>5</v>
      </c>
      <c r="AP76" s="2" t="s">
        <v>46</v>
      </c>
      <c r="AQ76" s="29">
        <v>4</v>
      </c>
      <c r="AR76" s="2" t="s">
        <v>46</v>
      </c>
      <c r="AS76" s="29">
        <v>4</v>
      </c>
      <c r="AT76" s="2" t="s">
        <v>46</v>
      </c>
      <c r="AU76" s="25">
        <v>4</v>
      </c>
      <c r="AV76" s="2" t="s">
        <v>46</v>
      </c>
      <c r="AW76" s="29">
        <v>4</v>
      </c>
      <c r="AX76" s="2" t="s">
        <v>46</v>
      </c>
      <c r="AY76" s="25">
        <v>4</v>
      </c>
      <c r="AZ76" s="2" t="s">
        <v>46</v>
      </c>
      <c r="BA76" s="25">
        <v>4</v>
      </c>
      <c r="BB76" s="2" t="s">
        <v>46</v>
      </c>
      <c r="BC76" s="27">
        <v>4</v>
      </c>
      <c r="BD76" s="2" t="s">
        <v>46</v>
      </c>
      <c r="BE76" s="27">
        <v>4</v>
      </c>
      <c r="BF76" s="2" t="s">
        <v>46</v>
      </c>
      <c r="BG76" s="27">
        <v>5</v>
      </c>
      <c r="BH76" s="2" t="s">
        <v>46</v>
      </c>
      <c r="BI76" s="27">
        <v>5</v>
      </c>
      <c r="BJ76" s="2" t="s">
        <v>46</v>
      </c>
      <c r="BK76" s="29">
        <v>3</v>
      </c>
      <c r="BL76" s="2" t="s">
        <v>46</v>
      </c>
      <c r="BM76" s="29">
        <v>3</v>
      </c>
      <c r="BN76" s="2" t="s">
        <v>46</v>
      </c>
      <c r="BO76" s="29">
        <v>4</v>
      </c>
      <c r="BP76" s="2" t="s">
        <v>46</v>
      </c>
      <c r="BQ76" s="35">
        <v>4</v>
      </c>
      <c r="BR76" s="3" t="s">
        <v>46</v>
      </c>
      <c r="BS76" s="12">
        <v>4</v>
      </c>
    </row>
    <row r="77" spans="1:71" x14ac:dyDescent="0.2">
      <c r="A77" s="4">
        <v>45870.750811203703</v>
      </c>
      <c r="B77" s="5" t="s">
        <v>138</v>
      </c>
      <c r="C77" s="5" t="s">
        <v>49</v>
      </c>
      <c r="D77" s="5" t="s">
        <v>56</v>
      </c>
      <c r="E77" s="5" t="s">
        <v>41</v>
      </c>
      <c r="F77" s="5" t="s">
        <v>58</v>
      </c>
      <c r="G77" s="5" t="s">
        <v>43</v>
      </c>
      <c r="H77" s="5" t="s">
        <v>44</v>
      </c>
      <c r="I77" s="26">
        <v>5</v>
      </c>
      <c r="J77" s="5" t="s">
        <v>46</v>
      </c>
      <c r="K77" s="26">
        <v>4</v>
      </c>
      <c r="L77" s="5" t="s">
        <v>46</v>
      </c>
      <c r="M77" s="28">
        <v>4</v>
      </c>
      <c r="N77" s="5" t="s">
        <v>46</v>
      </c>
      <c r="O77" s="28">
        <v>4</v>
      </c>
      <c r="P77" s="5" t="s">
        <v>46</v>
      </c>
      <c r="Q77" s="28">
        <v>4</v>
      </c>
      <c r="R77" s="5" t="s">
        <v>46</v>
      </c>
      <c r="S77" s="28">
        <v>4</v>
      </c>
      <c r="T77" s="5" t="s">
        <v>46</v>
      </c>
      <c r="U77" s="28">
        <v>4</v>
      </c>
      <c r="V77" s="5" t="s">
        <v>46</v>
      </c>
      <c r="W77" s="28">
        <v>4</v>
      </c>
      <c r="X77" s="5" t="s">
        <v>46</v>
      </c>
      <c r="Y77" s="26">
        <v>1</v>
      </c>
      <c r="Z77" s="5" t="s">
        <v>46</v>
      </c>
      <c r="AA77" s="26">
        <v>3</v>
      </c>
      <c r="AB77" s="5" t="s">
        <v>46</v>
      </c>
      <c r="AC77" s="28">
        <v>5</v>
      </c>
      <c r="AD77" s="5" t="s">
        <v>46</v>
      </c>
      <c r="AE77" s="28">
        <v>4</v>
      </c>
      <c r="AF77" s="5" t="s">
        <v>46</v>
      </c>
      <c r="AG77" s="28">
        <v>5</v>
      </c>
      <c r="AH77" s="5" t="s">
        <v>46</v>
      </c>
      <c r="AI77" s="28">
        <v>4</v>
      </c>
      <c r="AJ77" s="5" t="s">
        <v>46</v>
      </c>
      <c r="AK77" s="26">
        <v>4</v>
      </c>
      <c r="AL77" s="5" t="s">
        <v>46</v>
      </c>
      <c r="AM77" s="30">
        <v>4</v>
      </c>
      <c r="AN77" s="5" t="s">
        <v>46</v>
      </c>
      <c r="AO77" s="26">
        <v>5</v>
      </c>
      <c r="AP77" s="5" t="s">
        <v>46</v>
      </c>
      <c r="AQ77" s="30">
        <v>4</v>
      </c>
      <c r="AR77" s="5" t="s">
        <v>46</v>
      </c>
      <c r="AS77" s="30">
        <v>3</v>
      </c>
      <c r="AT77" s="5" t="s">
        <v>46</v>
      </c>
      <c r="AU77" s="28">
        <v>4</v>
      </c>
      <c r="AV77" s="5" t="s">
        <v>46</v>
      </c>
      <c r="AW77" s="30">
        <v>4</v>
      </c>
      <c r="AX77" s="5" t="s">
        <v>46</v>
      </c>
      <c r="AY77" s="28">
        <v>4</v>
      </c>
      <c r="AZ77" s="5" t="s">
        <v>46</v>
      </c>
      <c r="BA77" s="28">
        <v>2</v>
      </c>
      <c r="BB77" s="5" t="s">
        <v>46</v>
      </c>
      <c r="BC77" s="26">
        <v>2</v>
      </c>
      <c r="BD77" s="5" t="s">
        <v>46</v>
      </c>
      <c r="BE77" s="26">
        <v>2</v>
      </c>
      <c r="BF77" s="5" t="s">
        <v>46</v>
      </c>
      <c r="BG77" s="26">
        <v>4</v>
      </c>
      <c r="BH77" s="5" t="s">
        <v>46</v>
      </c>
      <c r="BI77" s="26">
        <v>4</v>
      </c>
      <c r="BJ77" s="5" t="s">
        <v>46</v>
      </c>
      <c r="BK77" s="30">
        <v>5</v>
      </c>
      <c r="BL77" s="5" t="s">
        <v>46</v>
      </c>
      <c r="BM77" s="30">
        <v>5</v>
      </c>
      <c r="BN77" s="5" t="s">
        <v>46</v>
      </c>
      <c r="BO77" s="30">
        <v>4</v>
      </c>
      <c r="BP77" s="5" t="s">
        <v>46</v>
      </c>
      <c r="BQ77" s="36">
        <v>4</v>
      </c>
      <c r="BR77" s="6" t="s">
        <v>46</v>
      </c>
      <c r="BS77" s="12">
        <v>4</v>
      </c>
    </row>
    <row r="78" spans="1:71" x14ac:dyDescent="0.2">
      <c r="A78" s="1">
        <v>45870.750994490736</v>
      </c>
      <c r="B78" s="2" t="s">
        <v>139</v>
      </c>
      <c r="C78" s="2" t="s">
        <v>49</v>
      </c>
      <c r="D78" s="2" t="s">
        <v>56</v>
      </c>
      <c r="E78" s="2" t="s">
        <v>41</v>
      </c>
      <c r="F78" s="2" t="s">
        <v>58</v>
      </c>
      <c r="G78" s="2" t="s">
        <v>43</v>
      </c>
      <c r="H78" s="2" t="s">
        <v>44</v>
      </c>
      <c r="I78" s="27">
        <v>5</v>
      </c>
      <c r="J78" s="2" t="s">
        <v>46</v>
      </c>
      <c r="K78" s="27">
        <v>4</v>
      </c>
      <c r="L78" s="2" t="s">
        <v>46</v>
      </c>
      <c r="M78" s="25">
        <v>4</v>
      </c>
      <c r="N78" s="2" t="s">
        <v>46</v>
      </c>
      <c r="O78" s="25">
        <v>4</v>
      </c>
      <c r="P78" s="2" t="s">
        <v>46</v>
      </c>
      <c r="Q78" s="25">
        <v>4</v>
      </c>
      <c r="R78" s="2" t="s">
        <v>46</v>
      </c>
      <c r="S78" s="25">
        <v>4</v>
      </c>
      <c r="T78" s="2" t="s">
        <v>46</v>
      </c>
      <c r="U78" s="25">
        <v>4</v>
      </c>
      <c r="V78" s="2" t="s">
        <v>46</v>
      </c>
      <c r="W78" s="25">
        <v>4</v>
      </c>
      <c r="X78" s="2" t="s">
        <v>46</v>
      </c>
      <c r="Y78" s="27">
        <v>3</v>
      </c>
      <c r="Z78" s="2" t="s">
        <v>46</v>
      </c>
      <c r="AA78" s="27">
        <v>3</v>
      </c>
      <c r="AB78" s="2" t="s">
        <v>46</v>
      </c>
      <c r="AC78" s="25">
        <v>3</v>
      </c>
      <c r="AD78" s="2" t="s">
        <v>46</v>
      </c>
      <c r="AE78" s="25">
        <v>3</v>
      </c>
      <c r="AF78" s="2" t="s">
        <v>46</v>
      </c>
      <c r="AG78" s="25">
        <v>5</v>
      </c>
      <c r="AH78" s="2" t="s">
        <v>46</v>
      </c>
      <c r="AI78" s="25">
        <v>5</v>
      </c>
      <c r="AJ78" s="2" t="s">
        <v>46</v>
      </c>
      <c r="AK78" s="27">
        <v>5</v>
      </c>
      <c r="AL78" s="2" t="s">
        <v>46</v>
      </c>
      <c r="AM78" s="29">
        <v>4</v>
      </c>
      <c r="AN78" s="2" t="s">
        <v>46</v>
      </c>
      <c r="AO78" s="27">
        <v>4</v>
      </c>
      <c r="AP78" s="2" t="s">
        <v>46</v>
      </c>
      <c r="AQ78" s="29">
        <v>4</v>
      </c>
      <c r="AR78" s="2" t="s">
        <v>45</v>
      </c>
      <c r="AS78" s="25">
        <v>5</v>
      </c>
      <c r="AT78" s="2" t="s">
        <v>46</v>
      </c>
      <c r="AU78" s="25">
        <v>4</v>
      </c>
      <c r="AV78" s="2" t="s">
        <v>46</v>
      </c>
      <c r="AW78" s="29">
        <v>4</v>
      </c>
      <c r="AX78" s="2" t="s">
        <v>46</v>
      </c>
      <c r="AY78" s="25">
        <v>4</v>
      </c>
      <c r="AZ78" s="2" t="s">
        <v>46</v>
      </c>
      <c r="BA78" s="25">
        <v>4</v>
      </c>
      <c r="BB78" s="2" t="s">
        <v>46</v>
      </c>
      <c r="BC78" s="27">
        <v>4</v>
      </c>
      <c r="BD78" s="2" t="s">
        <v>45</v>
      </c>
      <c r="BE78" s="27">
        <v>5</v>
      </c>
      <c r="BF78" s="2" t="s">
        <v>46</v>
      </c>
      <c r="BG78" s="27">
        <v>4</v>
      </c>
      <c r="BH78" s="2" t="s">
        <v>46</v>
      </c>
      <c r="BI78" s="27">
        <v>4</v>
      </c>
      <c r="BJ78" s="2" t="s">
        <v>46</v>
      </c>
      <c r="BK78" s="29">
        <v>4</v>
      </c>
      <c r="BL78" s="2" t="s">
        <v>46</v>
      </c>
      <c r="BM78" s="29">
        <v>4</v>
      </c>
      <c r="BN78" s="2" t="s">
        <v>46</v>
      </c>
      <c r="BO78" s="29">
        <v>4</v>
      </c>
      <c r="BP78" s="2" t="s">
        <v>46</v>
      </c>
      <c r="BQ78" s="35">
        <v>4</v>
      </c>
      <c r="BR78" s="3" t="s">
        <v>46</v>
      </c>
      <c r="BS78" s="12">
        <v>4</v>
      </c>
    </row>
    <row r="79" spans="1:71" x14ac:dyDescent="0.2">
      <c r="A79" s="4">
        <v>45870.757548784721</v>
      </c>
      <c r="B79" s="5" t="s">
        <v>140</v>
      </c>
      <c r="C79" s="5" t="s">
        <v>49</v>
      </c>
      <c r="D79" s="5" t="s">
        <v>56</v>
      </c>
      <c r="E79" s="5" t="s">
        <v>41</v>
      </c>
      <c r="F79" s="5" t="s">
        <v>58</v>
      </c>
      <c r="G79" s="5" t="s">
        <v>43</v>
      </c>
      <c r="H79" s="5" t="s">
        <v>44</v>
      </c>
      <c r="I79" s="26">
        <v>5</v>
      </c>
      <c r="J79" s="5" t="s">
        <v>45</v>
      </c>
      <c r="K79" s="26">
        <v>5</v>
      </c>
      <c r="L79" s="5" t="s">
        <v>45</v>
      </c>
      <c r="M79" s="30">
        <v>5</v>
      </c>
      <c r="N79" s="5" t="s">
        <v>45</v>
      </c>
      <c r="O79" s="30">
        <v>5</v>
      </c>
      <c r="P79" s="5" t="s">
        <v>45</v>
      </c>
      <c r="Q79" s="30">
        <v>5</v>
      </c>
      <c r="R79" s="5" t="s">
        <v>45</v>
      </c>
      <c r="S79" s="26">
        <v>5</v>
      </c>
      <c r="T79" s="5" t="s">
        <v>45</v>
      </c>
      <c r="U79" s="26">
        <v>5</v>
      </c>
      <c r="V79" s="5" t="s">
        <v>45</v>
      </c>
      <c r="W79" s="30">
        <v>5</v>
      </c>
      <c r="X79" s="5" t="s">
        <v>45</v>
      </c>
      <c r="Y79" s="30">
        <v>5</v>
      </c>
      <c r="Z79" s="5" t="s">
        <v>45</v>
      </c>
      <c r="AA79" s="26">
        <v>5</v>
      </c>
      <c r="AB79" s="5" t="s">
        <v>45</v>
      </c>
      <c r="AC79" s="30">
        <v>5</v>
      </c>
      <c r="AD79" s="5" t="s">
        <v>45</v>
      </c>
      <c r="AE79" s="30">
        <v>5</v>
      </c>
      <c r="AF79" s="5" t="s">
        <v>47</v>
      </c>
      <c r="AG79" s="30">
        <v>3</v>
      </c>
      <c r="AH79" s="5" t="s">
        <v>45</v>
      </c>
      <c r="AI79" s="30">
        <v>5</v>
      </c>
      <c r="AJ79" s="5" t="s">
        <v>45</v>
      </c>
      <c r="AK79" s="28">
        <v>5</v>
      </c>
      <c r="AL79" s="5" t="s">
        <v>45</v>
      </c>
      <c r="AM79" s="26">
        <v>5</v>
      </c>
      <c r="AN79" s="5" t="s">
        <v>45</v>
      </c>
      <c r="AO79" s="28">
        <v>5</v>
      </c>
      <c r="AP79" s="5" t="s">
        <v>45</v>
      </c>
      <c r="AQ79" s="28">
        <v>5</v>
      </c>
      <c r="AR79" s="5" t="s">
        <v>45</v>
      </c>
      <c r="AS79" s="28">
        <v>5</v>
      </c>
      <c r="AT79" s="5" t="s">
        <v>45</v>
      </c>
      <c r="AU79" s="26">
        <v>5</v>
      </c>
      <c r="AV79" s="5" t="s">
        <v>46</v>
      </c>
      <c r="AW79" s="30">
        <v>4</v>
      </c>
      <c r="AX79" s="5" t="s">
        <v>45</v>
      </c>
      <c r="AY79" s="26">
        <v>5</v>
      </c>
      <c r="AZ79" s="5" t="s">
        <v>45</v>
      </c>
      <c r="BA79" s="26">
        <v>5</v>
      </c>
      <c r="BB79" s="5" t="s">
        <v>46</v>
      </c>
      <c r="BC79" s="26">
        <v>4</v>
      </c>
      <c r="BD79" s="5" t="s">
        <v>45</v>
      </c>
      <c r="BE79" s="26">
        <v>5</v>
      </c>
      <c r="BF79" s="5" t="s">
        <v>46</v>
      </c>
      <c r="BG79" s="26">
        <v>4</v>
      </c>
      <c r="BH79" s="5" t="s">
        <v>45</v>
      </c>
      <c r="BI79" s="28">
        <v>5</v>
      </c>
      <c r="BJ79" s="5" t="s">
        <v>45</v>
      </c>
      <c r="BK79" s="28">
        <v>5</v>
      </c>
      <c r="BL79" s="5" t="s">
        <v>45</v>
      </c>
      <c r="BM79" s="26">
        <v>5</v>
      </c>
      <c r="BN79" s="5" t="s">
        <v>45</v>
      </c>
      <c r="BO79" s="26">
        <v>5</v>
      </c>
      <c r="BP79" s="5" t="s">
        <v>45</v>
      </c>
      <c r="BQ79" s="33">
        <v>5</v>
      </c>
      <c r="BR79" s="6" t="s">
        <v>45</v>
      </c>
      <c r="BS79" s="12">
        <v>5</v>
      </c>
    </row>
    <row r="80" spans="1:71" x14ac:dyDescent="0.2">
      <c r="A80" s="1">
        <v>45870.758251620369</v>
      </c>
      <c r="B80" s="2" t="s">
        <v>141</v>
      </c>
      <c r="C80" s="2" t="s">
        <v>49</v>
      </c>
      <c r="D80" s="2" t="s">
        <v>80</v>
      </c>
      <c r="E80" s="2" t="s">
        <v>60</v>
      </c>
      <c r="F80" s="2" t="s">
        <v>58</v>
      </c>
      <c r="G80" s="2" t="s">
        <v>43</v>
      </c>
      <c r="H80" s="2" t="s">
        <v>44</v>
      </c>
      <c r="I80" s="27">
        <v>5</v>
      </c>
      <c r="J80" s="2" t="s">
        <v>46</v>
      </c>
      <c r="K80" s="27">
        <v>4</v>
      </c>
      <c r="L80" s="2" t="s">
        <v>46</v>
      </c>
      <c r="M80" s="25">
        <v>4</v>
      </c>
      <c r="N80" s="2" t="s">
        <v>46</v>
      </c>
      <c r="O80" s="25">
        <v>4</v>
      </c>
      <c r="P80" s="2" t="s">
        <v>46</v>
      </c>
      <c r="Q80" s="25">
        <v>4</v>
      </c>
      <c r="R80" s="2" t="s">
        <v>46</v>
      </c>
      <c r="S80" s="25">
        <v>4</v>
      </c>
      <c r="T80" s="2" t="s">
        <v>46</v>
      </c>
      <c r="U80" s="25">
        <v>4</v>
      </c>
      <c r="V80" s="2" t="s">
        <v>45</v>
      </c>
      <c r="W80" s="29">
        <v>5</v>
      </c>
      <c r="X80" s="2" t="s">
        <v>46</v>
      </c>
      <c r="Y80" s="27">
        <v>3</v>
      </c>
      <c r="Z80" s="2" t="s">
        <v>46</v>
      </c>
      <c r="AA80" s="27">
        <v>3</v>
      </c>
      <c r="AB80" s="2" t="s">
        <v>46</v>
      </c>
      <c r="AC80" s="25">
        <v>5</v>
      </c>
      <c r="AD80" s="2" t="s">
        <v>46</v>
      </c>
      <c r="AE80" s="25">
        <v>5</v>
      </c>
      <c r="AF80" s="2" t="s">
        <v>46</v>
      </c>
      <c r="AG80" s="25">
        <v>4</v>
      </c>
      <c r="AH80" s="2" t="s">
        <v>46</v>
      </c>
      <c r="AI80" s="25">
        <v>4</v>
      </c>
      <c r="AJ80" s="2" t="s">
        <v>46</v>
      </c>
      <c r="AK80" s="27">
        <v>4</v>
      </c>
      <c r="AL80" s="2" t="s">
        <v>45</v>
      </c>
      <c r="AM80" s="27">
        <v>5</v>
      </c>
      <c r="AN80" s="2" t="s">
        <v>46</v>
      </c>
      <c r="AO80" s="27">
        <v>4</v>
      </c>
      <c r="AP80" s="2" t="s">
        <v>46</v>
      </c>
      <c r="AQ80" s="29">
        <v>4</v>
      </c>
      <c r="AR80" s="2" t="s">
        <v>45</v>
      </c>
      <c r="AS80" s="25">
        <v>5</v>
      </c>
      <c r="AT80" s="2" t="s">
        <v>46</v>
      </c>
      <c r="AU80" s="25">
        <v>4</v>
      </c>
      <c r="AV80" s="2" t="s">
        <v>46</v>
      </c>
      <c r="AW80" s="29">
        <v>4</v>
      </c>
      <c r="AX80" s="2" t="s">
        <v>46</v>
      </c>
      <c r="AY80" s="25">
        <v>4</v>
      </c>
      <c r="AZ80" s="2" t="s">
        <v>46</v>
      </c>
      <c r="BA80" s="25">
        <v>4</v>
      </c>
      <c r="BB80" s="2" t="s">
        <v>46</v>
      </c>
      <c r="BC80" s="27">
        <v>4</v>
      </c>
      <c r="BD80" s="2" t="s">
        <v>45</v>
      </c>
      <c r="BE80" s="27">
        <v>5</v>
      </c>
      <c r="BF80" s="2" t="s">
        <v>46</v>
      </c>
      <c r="BG80" s="27">
        <v>4</v>
      </c>
      <c r="BH80" s="2" t="s">
        <v>46</v>
      </c>
      <c r="BI80" s="27">
        <v>4</v>
      </c>
      <c r="BJ80" s="2" t="s">
        <v>46</v>
      </c>
      <c r="BK80" s="29">
        <v>4</v>
      </c>
      <c r="BL80" s="2" t="s">
        <v>46</v>
      </c>
      <c r="BM80" s="29">
        <v>4</v>
      </c>
      <c r="BN80" s="2" t="s">
        <v>45</v>
      </c>
      <c r="BO80" s="27">
        <v>5</v>
      </c>
      <c r="BP80" s="2" t="s">
        <v>46</v>
      </c>
      <c r="BQ80" s="35">
        <v>4</v>
      </c>
      <c r="BR80" s="3" t="s">
        <v>46</v>
      </c>
      <c r="BS80" s="12">
        <v>4</v>
      </c>
    </row>
    <row r="81" spans="1:71" x14ac:dyDescent="0.2">
      <c r="A81" s="4">
        <v>45870.767150486106</v>
      </c>
      <c r="B81" s="5" t="s">
        <v>142</v>
      </c>
      <c r="C81" s="5" t="s">
        <v>39</v>
      </c>
      <c r="D81" s="5" t="s">
        <v>40</v>
      </c>
      <c r="E81" s="5" t="s">
        <v>60</v>
      </c>
      <c r="F81" s="5" t="s">
        <v>58</v>
      </c>
      <c r="G81" s="5" t="s">
        <v>51</v>
      </c>
      <c r="H81" s="5" t="s">
        <v>44</v>
      </c>
      <c r="I81" s="26">
        <v>5</v>
      </c>
      <c r="J81" s="5" t="s">
        <v>45</v>
      </c>
      <c r="K81" s="26">
        <v>5</v>
      </c>
      <c r="L81" s="5" t="s">
        <v>45</v>
      </c>
      <c r="M81" s="30">
        <v>5</v>
      </c>
      <c r="N81" s="5" t="s">
        <v>45</v>
      </c>
      <c r="O81" s="30">
        <v>5</v>
      </c>
      <c r="P81" s="5" t="s">
        <v>45</v>
      </c>
      <c r="Q81" s="30">
        <v>5</v>
      </c>
      <c r="R81" s="5" t="s">
        <v>45</v>
      </c>
      <c r="S81" s="26">
        <v>5</v>
      </c>
      <c r="T81" s="5" t="s">
        <v>45</v>
      </c>
      <c r="U81" s="26">
        <v>5</v>
      </c>
      <c r="V81" s="5" t="s">
        <v>45</v>
      </c>
      <c r="W81" s="30">
        <v>5</v>
      </c>
      <c r="X81" s="5" t="s">
        <v>45</v>
      </c>
      <c r="Y81" s="30">
        <v>4</v>
      </c>
      <c r="Z81" s="5" t="s">
        <v>45</v>
      </c>
      <c r="AA81" s="26">
        <v>3</v>
      </c>
      <c r="AB81" s="5" t="s">
        <v>45</v>
      </c>
      <c r="AC81" s="30">
        <v>3</v>
      </c>
      <c r="AD81" s="5" t="s">
        <v>45</v>
      </c>
      <c r="AE81" s="30">
        <v>3</v>
      </c>
      <c r="AF81" s="5" t="s">
        <v>45</v>
      </c>
      <c r="AG81" s="26">
        <v>2</v>
      </c>
      <c r="AH81" s="5" t="s">
        <v>45</v>
      </c>
      <c r="AI81" s="30">
        <v>3</v>
      </c>
      <c r="AJ81" s="5" t="s">
        <v>45</v>
      </c>
      <c r="AK81" s="28">
        <v>4</v>
      </c>
      <c r="AL81" s="5" t="s">
        <v>45</v>
      </c>
      <c r="AM81" s="26">
        <v>4</v>
      </c>
      <c r="AN81" s="5" t="s">
        <v>45</v>
      </c>
      <c r="AO81" s="28">
        <v>5</v>
      </c>
      <c r="AP81" s="5" t="s">
        <v>45</v>
      </c>
      <c r="AQ81" s="28">
        <v>4</v>
      </c>
      <c r="AR81" s="5" t="s">
        <v>45</v>
      </c>
      <c r="AS81" s="28">
        <v>4</v>
      </c>
      <c r="AT81" s="5" t="s">
        <v>45</v>
      </c>
      <c r="AU81" s="26">
        <v>5</v>
      </c>
      <c r="AV81" s="5" t="s">
        <v>45</v>
      </c>
      <c r="AW81" s="28">
        <v>3</v>
      </c>
      <c r="AX81" s="5" t="s">
        <v>45</v>
      </c>
      <c r="AY81" s="26">
        <v>3</v>
      </c>
      <c r="AZ81" s="5" t="s">
        <v>45</v>
      </c>
      <c r="BA81" s="26">
        <v>3</v>
      </c>
      <c r="BB81" s="5" t="s">
        <v>45</v>
      </c>
      <c r="BC81" s="28">
        <v>5</v>
      </c>
      <c r="BD81" s="5" t="s">
        <v>45</v>
      </c>
      <c r="BE81" s="26">
        <v>4</v>
      </c>
      <c r="BF81" s="5" t="s">
        <v>45</v>
      </c>
      <c r="BG81" s="26">
        <v>4</v>
      </c>
      <c r="BH81" s="5" t="s">
        <v>45</v>
      </c>
      <c r="BI81" s="28">
        <v>3</v>
      </c>
      <c r="BJ81" s="5" t="s">
        <v>45</v>
      </c>
      <c r="BK81" s="28">
        <v>3</v>
      </c>
      <c r="BL81" s="5" t="s">
        <v>45</v>
      </c>
      <c r="BM81" s="26">
        <v>3</v>
      </c>
      <c r="BN81" s="5" t="s">
        <v>45</v>
      </c>
      <c r="BO81" s="26">
        <v>5</v>
      </c>
      <c r="BP81" s="5" t="s">
        <v>45</v>
      </c>
      <c r="BQ81" s="33">
        <v>5</v>
      </c>
      <c r="BR81" s="6" t="s">
        <v>45</v>
      </c>
      <c r="BS81" s="12">
        <v>5</v>
      </c>
    </row>
    <row r="82" spans="1:71" x14ac:dyDescent="0.2">
      <c r="A82" s="1">
        <v>45870.77648565972</v>
      </c>
      <c r="B82" s="2" t="s">
        <v>143</v>
      </c>
      <c r="C82" s="2" t="s">
        <v>49</v>
      </c>
      <c r="D82" s="2" t="s">
        <v>56</v>
      </c>
      <c r="E82" s="2" t="s">
        <v>41</v>
      </c>
      <c r="F82" s="2" t="s">
        <v>58</v>
      </c>
      <c r="G82" s="2" t="s">
        <v>43</v>
      </c>
      <c r="H82" s="2" t="s">
        <v>44</v>
      </c>
      <c r="I82" s="27">
        <v>5</v>
      </c>
      <c r="J82" s="2" t="s">
        <v>45</v>
      </c>
      <c r="K82" s="27">
        <v>5</v>
      </c>
      <c r="L82" s="2" t="s">
        <v>45</v>
      </c>
      <c r="M82" s="29">
        <v>5</v>
      </c>
      <c r="N82" s="2" t="s">
        <v>45</v>
      </c>
      <c r="O82" s="29">
        <v>5</v>
      </c>
      <c r="P82" s="2" t="s">
        <v>45</v>
      </c>
      <c r="Q82" s="29">
        <v>5</v>
      </c>
      <c r="R82" s="2" t="s">
        <v>45</v>
      </c>
      <c r="S82" s="27">
        <v>5</v>
      </c>
      <c r="T82" s="2" t="s">
        <v>45</v>
      </c>
      <c r="U82" s="27">
        <v>5</v>
      </c>
      <c r="V82" s="2" t="s">
        <v>45</v>
      </c>
      <c r="W82" s="29">
        <v>5</v>
      </c>
      <c r="X82" s="2" t="s">
        <v>45</v>
      </c>
      <c r="Y82" s="29">
        <v>5</v>
      </c>
      <c r="Z82" s="2" t="s">
        <v>45</v>
      </c>
      <c r="AA82" s="27">
        <v>5</v>
      </c>
      <c r="AB82" s="2" t="s">
        <v>45</v>
      </c>
      <c r="AC82" s="29">
        <v>5</v>
      </c>
      <c r="AD82" s="2" t="s">
        <v>45</v>
      </c>
      <c r="AE82" s="29">
        <v>5</v>
      </c>
      <c r="AF82" s="2" t="s">
        <v>45</v>
      </c>
      <c r="AG82" s="27">
        <v>5</v>
      </c>
      <c r="AH82" s="2" t="s">
        <v>45</v>
      </c>
      <c r="AI82" s="29">
        <v>5</v>
      </c>
      <c r="AJ82" s="2" t="s">
        <v>46</v>
      </c>
      <c r="AK82" s="27">
        <v>4</v>
      </c>
      <c r="AL82" s="2" t="s">
        <v>46</v>
      </c>
      <c r="AM82" s="29">
        <v>4</v>
      </c>
      <c r="AN82" s="2" t="s">
        <v>45</v>
      </c>
      <c r="AO82" s="25">
        <v>5</v>
      </c>
      <c r="AP82" s="2" t="s">
        <v>45</v>
      </c>
      <c r="AQ82" s="25">
        <v>5</v>
      </c>
      <c r="AR82" s="2" t="s">
        <v>45</v>
      </c>
      <c r="AS82" s="25">
        <v>5</v>
      </c>
      <c r="AT82" s="2" t="s">
        <v>45</v>
      </c>
      <c r="AU82" s="27">
        <v>5</v>
      </c>
      <c r="AV82" s="2" t="s">
        <v>45</v>
      </c>
      <c r="AW82" s="25">
        <v>2</v>
      </c>
      <c r="AX82" s="2" t="s">
        <v>46</v>
      </c>
      <c r="AY82" s="25">
        <v>4</v>
      </c>
      <c r="AZ82" s="2" t="s">
        <v>46</v>
      </c>
      <c r="BA82" s="25">
        <v>5</v>
      </c>
      <c r="BB82" s="2" t="s">
        <v>46</v>
      </c>
      <c r="BC82" s="27">
        <v>5</v>
      </c>
      <c r="BD82" s="2" t="s">
        <v>46</v>
      </c>
      <c r="BE82" s="27">
        <v>5</v>
      </c>
      <c r="BF82" s="2" t="s">
        <v>46</v>
      </c>
      <c r="BG82" s="27">
        <v>3</v>
      </c>
      <c r="BH82" s="2" t="s">
        <v>46</v>
      </c>
      <c r="BI82" s="27">
        <v>3</v>
      </c>
      <c r="BJ82" s="2" t="s">
        <v>46</v>
      </c>
      <c r="BK82" s="29">
        <v>3</v>
      </c>
      <c r="BL82" s="2" t="s">
        <v>46</v>
      </c>
      <c r="BM82" s="29">
        <v>2</v>
      </c>
      <c r="BN82" s="2" t="s">
        <v>46</v>
      </c>
      <c r="BO82" s="29">
        <v>2</v>
      </c>
      <c r="BP82" s="2" t="s">
        <v>46</v>
      </c>
      <c r="BQ82" s="35">
        <v>4</v>
      </c>
      <c r="BR82" s="3" t="s">
        <v>46</v>
      </c>
      <c r="BS82" s="12">
        <v>4</v>
      </c>
    </row>
    <row r="83" spans="1:71" x14ac:dyDescent="0.2">
      <c r="A83" s="4">
        <v>45870.779469039349</v>
      </c>
      <c r="B83" s="5" t="s">
        <v>144</v>
      </c>
      <c r="C83" s="5" t="s">
        <v>49</v>
      </c>
      <c r="D83" s="5" t="s">
        <v>80</v>
      </c>
      <c r="E83" s="5" t="s">
        <v>41</v>
      </c>
      <c r="F83" s="5" t="s">
        <v>58</v>
      </c>
      <c r="G83" s="5" t="s">
        <v>43</v>
      </c>
      <c r="H83" s="5" t="s">
        <v>52</v>
      </c>
      <c r="I83" s="26">
        <v>4</v>
      </c>
      <c r="J83" s="5" t="s">
        <v>46</v>
      </c>
      <c r="K83" s="26">
        <v>4</v>
      </c>
      <c r="L83" s="5" t="s">
        <v>46</v>
      </c>
      <c r="M83" s="28">
        <v>4</v>
      </c>
      <c r="N83" s="5" t="s">
        <v>46</v>
      </c>
      <c r="O83" s="28">
        <v>4</v>
      </c>
      <c r="P83" s="5" t="s">
        <v>46</v>
      </c>
      <c r="Q83" s="28">
        <v>4</v>
      </c>
      <c r="R83" s="5" t="s">
        <v>46</v>
      </c>
      <c r="S83" s="28">
        <v>4</v>
      </c>
      <c r="T83" s="5" t="s">
        <v>46</v>
      </c>
      <c r="U83" s="28">
        <v>4</v>
      </c>
      <c r="V83" s="5" t="s">
        <v>47</v>
      </c>
      <c r="W83" s="26">
        <v>3</v>
      </c>
      <c r="X83" s="5" t="s">
        <v>46</v>
      </c>
      <c r="Y83" s="26">
        <v>3</v>
      </c>
      <c r="Z83" s="5" t="s">
        <v>46</v>
      </c>
      <c r="AA83" s="26">
        <v>3</v>
      </c>
      <c r="AB83" s="5" t="s">
        <v>46</v>
      </c>
      <c r="AC83" s="28">
        <v>2</v>
      </c>
      <c r="AD83" s="5" t="s">
        <v>46</v>
      </c>
      <c r="AE83" s="28">
        <v>5</v>
      </c>
      <c r="AF83" s="5" t="s">
        <v>46</v>
      </c>
      <c r="AG83" s="28">
        <v>4</v>
      </c>
      <c r="AH83" s="5" t="s">
        <v>46</v>
      </c>
      <c r="AI83" s="28">
        <v>5</v>
      </c>
      <c r="AJ83" s="5" t="s">
        <v>46</v>
      </c>
      <c r="AK83" s="26">
        <v>4</v>
      </c>
      <c r="AL83" s="5" t="s">
        <v>47</v>
      </c>
      <c r="AM83" s="28">
        <v>3</v>
      </c>
      <c r="AN83" s="5" t="s">
        <v>46</v>
      </c>
      <c r="AO83" s="26">
        <v>4</v>
      </c>
      <c r="AP83" s="5" t="s">
        <v>46</v>
      </c>
      <c r="AQ83" s="30">
        <v>4</v>
      </c>
      <c r="AR83" s="5" t="s">
        <v>46</v>
      </c>
      <c r="AS83" s="30">
        <v>4</v>
      </c>
      <c r="AT83" s="5" t="s">
        <v>46</v>
      </c>
      <c r="AU83" s="28">
        <v>4</v>
      </c>
      <c r="AV83" s="5" t="s">
        <v>47</v>
      </c>
      <c r="AW83" s="26">
        <v>3</v>
      </c>
      <c r="AX83" s="5" t="s">
        <v>47</v>
      </c>
      <c r="AY83" s="26">
        <v>3</v>
      </c>
      <c r="AZ83" s="5" t="s">
        <v>47</v>
      </c>
      <c r="BA83" s="30">
        <v>3</v>
      </c>
      <c r="BB83" s="5" t="s">
        <v>46</v>
      </c>
      <c r="BC83" s="26">
        <v>4</v>
      </c>
      <c r="BD83" s="5" t="s">
        <v>46</v>
      </c>
      <c r="BE83" s="26">
        <v>4</v>
      </c>
      <c r="BF83" s="5" t="s">
        <v>46</v>
      </c>
      <c r="BG83" s="26">
        <v>4</v>
      </c>
      <c r="BH83" s="5" t="s">
        <v>46</v>
      </c>
      <c r="BI83" s="26">
        <v>4</v>
      </c>
      <c r="BJ83" s="5" t="s">
        <v>46</v>
      </c>
      <c r="BK83" s="30">
        <v>4</v>
      </c>
      <c r="BL83" s="5" t="s">
        <v>46</v>
      </c>
      <c r="BM83" s="30">
        <v>4</v>
      </c>
      <c r="BN83" s="5" t="s">
        <v>47</v>
      </c>
      <c r="BO83" s="30">
        <v>3</v>
      </c>
      <c r="BP83" s="5" t="s">
        <v>47</v>
      </c>
      <c r="BQ83" s="34">
        <v>3</v>
      </c>
      <c r="BR83" s="6" t="s">
        <v>47</v>
      </c>
      <c r="BS83" s="12">
        <v>3</v>
      </c>
    </row>
    <row r="84" spans="1:71" x14ac:dyDescent="0.2">
      <c r="A84" s="1">
        <v>45870.798109374999</v>
      </c>
      <c r="B84" s="2" t="s">
        <v>145</v>
      </c>
      <c r="C84" s="2" t="s">
        <v>49</v>
      </c>
      <c r="D84" s="2" t="s">
        <v>80</v>
      </c>
      <c r="E84" s="2" t="s">
        <v>57</v>
      </c>
      <c r="F84" s="2" t="s">
        <v>58</v>
      </c>
      <c r="G84" s="2" t="s">
        <v>43</v>
      </c>
      <c r="H84" s="2" t="s">
        <v>44</v>
      </c>
      <c r="I84" s="27">
        <v>5</v>
      </c>
      <c r="J84" s="2" t="s">
        <v>46</v>
      </c>
      <c r="K84" s="27">
        <v>4</v>
      </c>
      <c r="L84" s="2" t="s">
        <v>46</v>
      </c>
      <c r="M84" s="25">
        <v>4</v>
      </c>
      <c r="N84" s="2" t="s">
        <v>46</v>
      </c>
      <c r="O84" s="25">
        <v>4</v>
      </c>
      <c r="P84" s="2" t="s">
        <v>46</v>
      </c>
      <c r="Q84" s="25">
        <v>4</v>
      </c>
      <c r="R84" s="2" t="s">
        <v>46</v>
      </c>
      <c r="S84" s="25">
        <v>4</v>
      </c>
      <c r="T84" s="2" t="s">
        <v>46</v>
      </c>
      <c r="U84" s="25">
        <v>4</v>
      </c>
      <c r="V84" s="2" t="s">
        <v>46</v>
      </c>
      <c r="W84" s="25">
        <v>4</v>
      </c>
      <c r="X84" s="2" t="s">
        <v>46</v>
      </c>
      <c r="Y84" s="27">
        <v>4</v>
      </c>
      <c r="Z84" s="2" t="s">
        <v>46</v>
      </c>
      <c r="AA84" s="27">
        <v>4</v>
      </c>
      <c r="AB84" s="2" t="s">
        <v>46</v>
      </c>
      <c r="AC84" s="25">
        <v>4</v>
      </c>
      <c r="AD84" s="2" t="s">
        <v>46</v>
      </c>
      <c r="AE84" s="25">
        <v>4</v>
      </c>
      <c r="AF84" s="2" t="s">
        <v>46</v>
      </c>
      <c r="AG84" s="25">
        <v>4</v>
      </c>
      <c r="AH84" s="2" t="s">
        <v>46</v>
      </c>
      <c r="AI84" s="25">
        <v>4</v>
      </c>
      <c r="AJ84" s="2" t="s">
        <v>45</v>
      </c>
      <c r="AK84" s="25">
        <v>5</v>
      </c>
      <c r="AL84" s="2" t="s">
        <v>46</v>
      </c>
      <c r="AM84" s="29">
        <v>4</v>
      </c>
      <c r="AN84" s="2" t="s">
        <v>46</v>
      </c>
      <c r="AO84" s="27">
        <v>4</v>
      </c>
      <c r="AP84" s="2" t="s">
        <v>46</v>
      </c>
      <c r="AQ84" s="29">
        <v>4</v>
      </c>
      <c r="AR84" s="2" t="s">
        <v>46</v>
      </c>
      <c r="AS84" s="29">
        <v>4</v>
      </c>
      <c r="AT84" s="2" t="s">
        <v>46</v>
      </c>
      <c r="AU84" s="25">
        <v>4</v>
      </c>
      <c r="AV84" s="2" t="s">
        <v>46</v>
      </c>
      <c r="AW84" s="29">
        <v>4</v>
      </c>
      <c r="AX84" s="2" t="s">
        <v>46</v>
      </c>
      <c r="AY84" s="25">
        <v>4</v>
      </c>
      <c r="AZ84" s="2" t="s">
        <v>46</v>
      </c>
      <c r="BA84" s="25">
        <v>4</v>
      </c>
      <c r="BB84" s="2" t="s">
        <v>46</v>
      </c>
      <c r="BC84" s="27">
        <v>4</v>
      </c>
      <c r="BD84" s="2" t="s">
        <v>46</v>
      </c>
      <c r="BE84" s="27">
        <v>4</v>
      </c>
      <c r="BF84" s="2" t="s">
        <v>46</v>
      </c>
      <c r="BG84" s="27">
        <v>5</v>
      </c>
      <c r="BH84" s="2" t="s">
        <v>46</v>
      </c>
      <c r="BI84" s="27">
        <v>5</v>
      </c>
      <c r="BJ84" s="2" t="s">
        <v>46</v>
      </c>
      <c r="BK84" s="29">
        <v>4</v>
      </c>
      <c r="BL84" s="2" t="s">
        <v>46</v>
      </c>
      <c r="BM84" s="29">
        <v>4</v>
      </c>
      <c r="BN84" s="2" t="s">
        <v>45</v>
      </c>
      <c r="BO84" s="27">
        <v>5</v>
      </c>
      <c r="BP84" s="2" t="s">
        <v>46</v>
      </c>
      <c r="BQ84" s="35">
        <v>4</v>
      </c>
      <c r="BR84" s="3" t="s">
        <v>46</v>
      </c>
      <c r="BS84" s="12">
        <v>4</v>
      </c>
    </row>
    <row r="85" spans="1:71" x14ac:dyDescent="0.2">
      <c r="A85" s="4">
        <v>45870.803219189816</v>
      </c>
      <c r="B85" s="5" t="s">
        <v>146</v>
      </c>
      <c r="C85" s="5" t="s">
        <v>49</v>
      </c>
      <c r="D85" s="5" t="s">
        <v>56</v>
      </c>
      <c r="E85" s="5" t="s">
        <v>60</v>
      </c>
      <c r="F85" s="5" t="s">
        <v>58</v>
      </c>
      <c r="G85" s="5" t="s">
        <v>43</v>
      </c>
      <c r="H85" s="5" t="s">
        <v>47</v>
      </c>
      <c r="I85" s="26">
        <v>3</v>
      </c>
      <c r="J85" s="5" t="s">
        <v>47</v>
      </c>
      <c r="K85" s="26">
        <v>3</v>
      </c>
      <c r="L85" s="5" t="s">
        <v>46</v>
      </c>
      <c r="M85" s="28">
        <v>4</v>
      </c>
      <c r="N85" s="5" t="s">
        <v>46</v>
      </c>
      <c r="O85" s="28">
        <v>4</v>
      </c>
      <c r="P85" s="5" t="s">
        <v>46</v>
      </c>
      <c r="Q85" s="28">
        <v>4</v>
      </c>
      <c r="R85" s="5" t="s">
        <v>47</v>
      </c>
      <c r="S85" s="30">
        <v>3</v>
      </c>
      <c r="T85" s="5" t="s">
        <v>46</v>
      </c>
      <c r="U85" s="28">
        <v>4</v>
      </c>
      <c r="V85" s="5" t="s">
        <v>46</v>
      </c>
      <c r="W85" s="28">
        <v>4</v>
      </c>
      <c r="X85" s="5" t="s">
        <v>46</v>
      </c>
      <c r="Y85" s="26">
        <v>3</v>
      </c>
      <c r="Z85" s="5" t="s">
        <v>46</v>
      </c>
      <c r="AA85" s="26">
        <v>3</v>
      </c>
      <c r="AB85" s="5" t="s">
        <v>46</v>
      </c>
      <c r="AC85" s="28">
        <v>3</v>
      </c>
      <c r="AD85" s="5" t="s">
        <v>46</v>
      </c>
      <c r="AE85" s="28">
        <v>5</v>
      </c>
      <c r="AF85" s="5" t="s">
        <v>46</v>
      </c>
      <c r="AG85" s="28">
        <v>5</v>
      </c>
      <c r="AH85" s="5" t="s">
        <v>46</v>
      </c>
      <c r="AI85" s="28">
        <v>2</v>
      </c>
      <c r="AJ85" s="5" t="s">
        <v>46</v>
      </c>
      <c r="AK85" s="26">
        <v>2</v>
      </c>
      <c r="AL85" s="5" t="s">
        <v>46</v>
      </c>
      <c r="AM85" s="30">
        <v>5</v>
      </c>
      <c r="AN85" s="5" t="s">
        <v>46</v>
      </c>
      <c r="AO85" s="26">
        <v>5</v>
      </c>
      <c r="AP85" s="5" t="s">
        <v>46</v>
      </c>
      <c r="AQ85" s="30">
        <v>5</v>
      </c>
      <c r="AR85" s="5" t="s">
        <v>46</v>
      </c>
      <c r="AS85" s="30">
        <v>5</v>
      </c>
      <c r="AT85" s="5" t="s">
        <v>46</v>
      </c>
      <c r="AU85" s="28">
        <v>4</v>
      </c>
      <c r="AV85" s="5" t="s">
        <v>46</v>
      </c>
      <c r="AW85" s="30">
        <v>4</v>
      </c>
      <c r="AX85" s="5" t="s">
        <v>46</v>
      </c>
      <c r="AY85" s="28">
        <v>4</v>
      </c>
      <c r="AZ85" s="5" t="s">
        <v>46</v>
      </c>
      <c r="BA85" s="28">
        <v>4</v>
      </c>
      <c r="BB85" s="5" t="s">
        <v>46</v>
      </c>
      <c r="BC85" s="26">
        <v>4</v>
      </c>
      <c r="BD85" s="5" t="s">
        <v>46</v>
      </c>
      <c r="BE85" s="26">
        <v>5</v>
      </c>
      <c r="BF85" s="5" t="s">
        <v>46</v>
      </c>
      <c r="BG85" s="26">
        <v>5</v>
      </c>
      <c r="BH85" s="5" t="s">
        <v>46</v>
      </c>
      <c r="BI85" s="26">
        <v>5</v>
      </c>
      <c r="BJ85" s="5" t="s">
        <v>46</v>
      </c>
      <c r="BK85" s="30">
        <v>3</v>
      </c>
      <c r="BL85" s="5" t="s">
        <v>46</v>
      </c>
      <c r="BM85" s="30">
        <v>3</v>
      </c>
      <c r="BN85" s="5" t="s">
        <v>46</v>
      </c>
      <c r="BO85" s="30">
        <v>2</v>
      </c>
      <c r="BP85" s="5" t="s">
        <v>46</v>
      </c>
      <c r="BQ85" s="36">
        <v>4</v>
      </c>
      <c r="BR85" s="6" t="s">
        <v>46</v>
      </c>
      <c r="BS85" s="12">
        <v>4</v>
      </c>
    </row>
    <row r="86" spans="1:71" x14ac:dyDescent="0.2">
      <c r="A86" s="1">
        <v>45870.804892361106</v>
      </c>
      <c r="B86" s="2" t="s">
        <v>147</v>
      </c>
      <c r="C86" s="2" t="s">
        <v>49</v>
      </c>
      <c r="D86" s="2" t="s">
        <v>56</v>
      </c>
      <c r="E86" s="2" t="s">
        <v>41</v>
      </c>
      <c r="F86" s="2" t="s">
        <v>58</v>
      </c>
      <c r="G86" s="2" t="s">
        <v>43</v>
      </c>
      <c r="H86" s="2" t="s">
        <v>44</v>
      </c>
      <c r="I86" s="27">
        <v>5</v>
      </c>
      <c r="J86" s="2" t="s">
        <v>45</v>
      </c>
      <c r="K86" s="27">
        <v>5</v>
      </c>
      <c r="L86" s="2" t="s">
        <v>45</v>
      </c>
      <c r="M86" s="29">
        <v>5</v>
      </c>
      <c r="N86" s="2" t="s">
        <v>45</v>
      </c>
      <c r="O86" s="29">
        <v>5</v>
      </c>
      <c r="P86" s="2" t="s">
        <v>45</v>
      </c>
      <c r="Q86" s="29">
        <v>5</v>
      </c>
      <c r="R86" s="2" t="s">
        <v>45</v>
      </c>
      <c r="S86" s="27">
        <v>5</v>
      </c>
      <c r="T86" s="2" t="s">
        <v>45</v>
      </c>
      <c r="U86" s="27">
        <v>5</v>
      </c>
      <c r="V86" s="2" t="s">
        <v>45</v>
      </c>
      <c r="W86" s="29">
        <v>5</v>
      </c>
      <c r="X86" s="2" t="s">
        <v>45</v>
      </c>
      <c r="Y86" s="29">
        <v>3</v>
      </c>
      <c r="Z86" s="2" t="s">
        <v>45</v>
      </c>
      <c r="AA86" s="27">
        <v>4</v>
      </c>
      <c r="AB86" s="2" t="s">
        <v>45</v>
      </c>
      <c r="AC86" s="29">
        <v>5</v>
      </c>
      <c r="AD86" s="2" t="s">
        <v>45</v>
      </c>
      <c r="AE86" s="29">
        <v>4</v>
      </c>
      <c r="AF86" s="2" t="s">
        <v>45</v>
      </c>
      <c r="AG86" s="27">
        <v>4</v>
      </c>
      <c r="AH86" s="2" t="s">
        <v>45</v>
      </c>
      <c r="AI86" s="29">
        <v>4</v>
      </c>
      <c r="AJ86" s="2" t="s">
        <v>45</v>
      </c>
      <c r="AK86" s="25">
        <v>4</v>
      </c>
      <c r="AL86" s="2" t="s">
        <v>45</v>
      </c>
      <c r="AM86" s="27">
        <v>3</v>
      </c>
      <c r="AN86" s="2" t="s">
        <v>45</v>
      </c>
      <c r="AO86" s="25">
        <v>3</v>
      </c>
      <c r="AP86" s="2" t="s">
        <v>45</v>
      </c>
      <c r="AQ86" s="25">
        <v>3</v>
      </c>
      <c r="AR86" s="2" t="s">
        <v>45</v>
      </c>
      <c r="AS86" s="25">
        <v>5</v>
      </c>
      <c r="AT86" s="2" t="s">
        <v>45</v>
      </c>
      <c r="AU86" s="27">
        <v>5</v>
      </c>
      <c r="AV86" s="2" t="s">
        <v>45</v>
      </c>
      <c r="AW86" s="25">
        <v>3</v>
      </c>
      <c r="AX86" s="2" t="s">
        <v>45</v>
      </c>
      <c r="AY86" s="27">
        <v>3</v>
      </c>
      <c r="AZ86" s="2" t="s">
        <v>45</v>
      </c>
      <c r="BA86" s="27">
        <v>3</v>
      </c>
      <c r="BB86" s="2" t="s">
        <v>45</v>
      </c>
      <c r="BC86" s="25">
        <v>3</v>
      </c>
      <c r="BD86" s="2" t="s">
        <v>45</v>
      </c>
      <c r="BE86" s="27">
        <v>4</v>
      </c>
      <c r="BF86" s="2" t="s">
        <v>45</v>
      </c>
      <c r="BG86" s="27">
        <v>4</v>
      </c>
      <c r="BH86" s="2" t="s">
        <v>45</v>
      </c>
      <c r="BI86" s="25">
        <v>4</v>
      </c>
      <c r="BJ86" s="2" t="s">
        <v>45</v>
      </c>
      <c r="BK86" s="25">
        <v>5</v>
      </c>
      <c r="BL86" s="2" t="s">
        <v>45</v>
      </c>
      <c r="BM86" s="27">
        <v>5</v>
      </c>
      <c r="BN86" s="2" t="s">
        <v>45</v>
      </c>
      <c r="BO86" s="27">
        <v>3</v>
      </c>
      <c r="BP86" s="2" t="s">
        <v>45</v>
      </c>
      <c r="BQ86" s="32">
        <v>3</v>
      </c>
      <c r="BR86" s="3" t="s">
        <v>45</v>
      </c>
      <c r="BS86" s="12">
        <v>5</v>
      </c>
    </row>
    <row r="87" spans="1:71" x14ac:dyDescent="0.2">
      <c r="A87" s="4">
        <v>45870.807683761574</v>
      </c>
      <c r="B87" s="5" t="s">
        <v>148</v>
      </c>
      <c r="C87" s="5" t="s">
        <v>49</v>
      </c>
      <c r="D87" s="5" t="s">
        <v>56</v>
      </c>
      <c r="E87" s="5" t="s">
        <v>41</v>
      </c>
      <c r="F87" s="5" t="s">
        <v>58</v>
      </c>
      <c r="G87" s="5" t="s">
        <v>43</v>
      </c>
      <c r="H87" s="5" t="s">
        <v>44</v>
      </c>
      <c r="I87" s="26">
        <v>5</v>
      </c>
      <c r="J87" s="5" t="s">
        <v>45</v>
      </c>
      <c r="K87" s="26">
        <v>5</v>
      </c>
      <c r="L87" s="5" t="s">
        <v>45</v>
      </c>
      <c r="M87" s="30">
        <v>5</v>
      </c>
      <c r="N87" s="5" t="s">
        <v>45</v>
      </c>
      <c r="O87" s="30">
        <v>5</v>
      </c>
      <c r="P87" s="5" t="s">
        <v>45</v>
      </c>
      <c r="Q87" s="30">
        <v>5</v>
      </c>
      <c r="R87" s="5" t="s">
        <v>45</v>
      </c>
      <c r="S87" s="26">
        <v>5</v>
      </c>
      <c r="T87" s="5" t="s">
        <v>45</v>
      </c>
      <c r="U87" s="26">
        <v>5</v>
      </c>
      <c r="V87" s="5" t="s">
        <v>45</v>
      </c>
      <c r="W87" s="30">
        <v>5</v>
      </c>
      <c r="X87" s="5" t="s">
        <v>45</v>
      </c>
      <c r="Y87" s="30">
        <v>5</v>
      </c>
      <c r="Z87" s="5" t="s">
        <v>45</v>
      </c>
      <c r="AA87" s="26">
        <v>5</v>
      </c>
      <c r="AB87" s="5" t="s">
        <v>46</v>
      </c>
      <c r="AC87" s="28">
        <v>4</v>
      </c>
      <c r="AD87" s="5" t="s">
        <v>46</v>
      </c>
      <c r="AE87" s="28">
        <v>4</v>
      </c>
      <c r="AF87" s="5" t="s">
        <v>46</v>
      </c>
      <c r="AG87" s="28">
        <v>4</v>
      </c>
      <c r="AH87" s="5" t="s">
        <v>45</v>
      </c>
      <c r="AI87" s="30">
        <v>5</v>
      </c>
      <c r="AJ87" s="5" t="s">
        <v>45</v>
      </c>
      <c r="AK87" s="28">
        <v>5</v>
      </c>
      <c r="AL87" s="5" t="s">
        <v>45</v>
      </c>
      <c r="AM87" s="26">
        <v>5</v>
      </c>
      <c r="AN87" s="5" t="s">
        <v>45</v>
      </c>
      <c r="AO87" s="28">
        <v>4</v>
      </c>
      <c r="AP87" s="5" t="s">
        <v>45</v>
      </c>
      <c r="AQ87" s="28">
        <v>4</v>
      </c>
      <c r="AR87" s="5" t="s">
        <v>46</v>
      </c>
      <c r="AS87" s="30">
        <v>4</v>
      </c>
      <c r="AT87" s="5" t="s">
        <v>46</v>
      </c>
      <c r="AU87" s="28">
        <v>4</v>
      </c>
      <c r="AV87" s="5" t="s">
        <v>46</v>
      </c>
      <c r="AW87" s="30">
        <v>4</v>
      </c>
      <c r="AX87" s="5" t="s">
        <v>46</v>
      </c>
      <c r="AY87" s="28">
        <v>4</v>
      </c>
      <c r="AZ87" s="5" t="s">
        <v>46</v>
      </c>
      <c r="BA87" s="28">
        <v>4</v>
      </c>
      <c r="BB87" s="5" t="s">
        <v>46</v>
      </c>
      <c r="BC87" s="26">
        <v>4</v>
      </c>
      <c r="BD87" s="5" t="s">
        <v>46</v>
      </c>
      <c r="BE87" s="26">
        <v>4</v>
      </c>
      <c r="BF87" s="5" t="s">
        <v>46</v>
      </c>
      <c r="BG87" s="26">
        <v>4</v>
      </c>
      <c r="BH87" s="5" t="s">
        <v>45</v>
      </c>
      <c r="BI87" s="28">
        <v>5</v>
      </c>
      <c r="BJ87" s="5" t="s">
        <v>45</v>
      </c>
      <c r="BK87" s="28">
        <v>5</v>
      </c>
      <c r="BL87" s="5" t="s">
        <v>45</v>
      </c>
      <c r="BM87" s="26">
        <v>5</v>
      </c>
      <c r="BN87" s="5" t="s">
        <v>46</v>
      </c>
      <c r="BO87" s="30">
        <v>4</v>
      </c>
      <c r="BP87" s="5" t="s">
        <v>45</v>
      </c>
      <c r="BQ87" s="33">
        <v>5</v>
      </c>
      <c r="BR87" s="6" t="s">
        <v>45</v>
      </c>
      <c r="BS87" s="12">
        <v>5</v>
      </c>
    </row>
    <row r="88" spans="1:71" x14ac:dyDescent="0.2">
      <c r="A88" s="1">
        <v>45870.813372210643</v>
      </c>
      <c r="B88" s="2" t="s">
        <v>149</v>
      </c>
      <c r="C88" s="2" t="s">
        <v>49</v>
      </c>
      <c r="D88" s="2" t="s">
        <v>150</v>
      </c>
      <c r="E88" s="2" t="s">
        <v>60</v>
      </c>
      <c r="F88" s="2" t="s">
        <v>58</v>
      </c>
      <c r="G88" s="2" t="s">
        <v>43</v>
      </c>
      <c r="H88" s="2" t="s">
        <v>52</v>
      </c>
      <c r="I88" s="27">
        <v>4</v>
      </c>
      <c r="J88" s="2" t="s">
        <v>74</v>
      </c>
      <c r="K88" s="27">
        <v>2</v>
      </c>
      <c r="L88" s="2" t="s">
        <v>46</v>
      </c>
      <c r="M88" s="25">
        <v>4</v>
      </c>
      <c r="N88" s="2" t="s">
        <v>46</v>
      </c>
      <c r="O88" s="25">
        <v>4</v>
      </c>
      <c r="P88" s="2" t="s">
        <v>46</v>
      </c>
      <c r="Q88" s="25">
        <v>4</v>
      </c>
      <c r="R88" s="2" t="s">
        <v>46</v>
      </c>
      <c r="S88" s="25">
        <v>4</v>
      </c>
      <c r="T88" s="2" t="s">
        <v>46</v>
      </c>
      <c r="U88" s="25">
        <v>4</v>
      </c>
      <c r="V88" s="2" t="s">
        <v>46</v>
      </c>
      <c r="W88" s="25">
        <v>4</v>
      </c>
      <c r="X88" s="2" t="s">
        <v>46</v>
      </c>
      <c r="Y88" s="27">
        <v>2</v>
      </c>
      <c r="Z88" s="2" t="s">
        <v>46</v>
      </c>
      <c r="AA88" s="27">
        <v>2</v>
      </c>
      <c r="AB88" s="2" t="s">
        <v>46</v>
      </c>
      <c r="AC88" s="25">
        <v>1</v>
      </c>
      <c r="AD88" s="2" t="s">
        <v>46</v>
      </c>
      <c r="AE88" s="25">
        <v>1</v>
      </c>
      <c r="AF88" s="2" t="s">
        <v>46</v>
      </c>
      <c r="AG88" s="25">
        <v>4</v>
      </c>
      <c r="AH88" s="2" t="s">
        <v>46</v>
      </c>
      <c r="AI88" s="25">
        <v>5</v>
      </c>
      <c r="AJ88" s="2" t="s">
        <v>46</v>
      </c>
      <c r="AK88" s="27">
        <v>5</v>
      </c>
      <c r="AL88" s="2" t="s">
        <v>46</v>
      </c>
      <c r="AM88" s="29">
        <v>5</v>
      </c>
      <c r="AN88" s="2" t="s">
        <v>46</v>
      </c>
      <c r="AO88" s="27">
        <v>4</v>
      </c>
      <c r="AP88" s="2" t="s">
        <v>46</v>
      </c>
      <c r="AQ88" s="29">
        <v>4</v>
      </c>
      <c r="AR88" s="2" t="s">
        <v>46</v>
      </c>
      <c r="AS88" s="29">
        <v>4</v>
      </c>
      <c r="AT88" s="2" t="s">
        <v>46</v>
      </c>
      <c r="AU88" s="25">
        <v>4</v>
      </c>
      <c r="AV88" s="2" t="s">
        <v>46</v>
      </c>
      <c r="AW88" s="29">
        <v>4</v>
      </c>
      <c r="AX88" s="2" t="s">
        <v>46</v>
      </c>
      <c r="AY88" s="25">
        <v>3</v>
      </c>
      <c r="AZ88" s="2" t="s">
        <v>46</v>
      </c>
      <c r="BA88" s="25">
        <v>3</v>
      </c>
      <c r="BB88" s="2" t="s">
        <v>46</v>
      </c>
      <c r="BC88" s="27">
        <v>3</v>
      </c>
      <c r="BD88" s="2" t="s">
        <v>46</v>
      </c>
      <c r="BE88" s="27">
        <v>4</v>
      </c>
      <c r="BF88" s="2" t="s">
        <v>46</v>
      </c>
      <c r="BG88" s="27">
        <v>4</v>
      </c>
      <c r="BH88" s="2" t="s">
        <v>46</v>
      </c>
      <c r="BI88" s="27">
        <v>4</v>
      </c>
      <c r="BJ88" s="2" t="s">
        <v>46</v>
      </c>
      <c r="BK88" s="29">
        <v>4</v>
      </c>
      <c r="BL88" s="2" t="s">
        <v>46</v>
      </c>
      <c r="BM88" s="29">
        <v>4</v>
      </c>
      <c r="BN88" s="2" t="s">
        <v>46</v>
      </c>
      <c r="BO88" s="29">
        <v>4</v>
      </c>
      <c r="BP88" s="2" t="s">
        <v>46</v>
      </c>
      <c r="BQ88" s="35">
        <v>4</v>
      </c>
      <c r="BR88" s="3" t="s">
        <v>46</v>
      </c>
      <c r="BS88" s="12">
        <v>4</v>
      </c>
    </row>
    <row r="89" spans="1:71" x14ac:dyDescent="0.2">
      <c r="A89" s="4">
        <v>45870.823426597221</v>
      </c>
      <c r="B89" s="5" t="s">
        <v>151</v>
      </c>
      <c r="C89" s="5" t="s">
        <v>49</v>
      </c>
      <c r="D89" s="5" t="s">
        <v>150</v>
      </c>
      <c r="E89" s="5" t="s">
        <v>57</v>
      </c>
      <c r="F89" s="5" t="s">
        <v>42</v>
      </c>
      <c r="G89" s="5" t="s">
        <v>43</v>
      </c>
      <c r="H89" s="5" t="s">
        <v>52</v>
      </c>
      <c r="I89" s="26">
        <v>4</v>
      </c>
      <c r="J89" s="5" t="s">
        <v>46</v>
      </c>
      <c r="K89" s="26">
        <v>4</v>
      </c>
      <c r="L89" s="5" t="s">
        <v>47</v>
      </c>
      <c r="M89" s="30">
        <v>3</v>
      </c>
      <c r="N89" s="5" t="s">
        <v>45</v>
      </c>
      <c r="O89" s="30">
        <v>5</v>
      </c>
      <c r="P89" s="5" t="s">
        <v>45</v>
      </c>
      <c r="Q89" s="30">
        <v>5</v>
      </c>
      <c r="R89" s="5" t="s">
        <v>46</v>
      </c>
      <c r="S89" s="28">
        <v>4</v>
      </c>
      <c r="T89" s="5" t="s">
        <v>47</v>
      </c>
      <c r="U89" s="30">
        <v>3</v>
      </c>
      <c r="V89" s="5" t="s">
        <v>47</v>
      </c>
      <c r="W89" s="26">
        <v>3</v>
      </c>
      <c r="X89" s="5" t="s">
        <v>46</v>
      </c>
      <c r="Y89" s="26">
        <v>4</v>
      </c>
      <c r="Z89" s="5" t="s">
        <v>46</v>
      </c>
      <c r="AA89" s="26">
        <v>4</v>
      </c>
      <c r="AB89" s="5" t="s">
        <v>46</v>
      </c>
      <c r="AC89" s="28">
        <v>4</v>
      </c>
      <c r="AD89" s="5" t="s">
        <v>46</v>
      </c>
      <c r="AE89" s="28">
        <v>4</v>
      </c>
      <c r="AF89" s="5" t="s">
        <v>46</v>
      </c>
      <c r="AG89" s="28">
        <v>4</v>
      </c>
      <c r="AH89" s="5" t="s">
        <v>45</v>
      </c>
      <c r="AI89" s="30">
        <v>5</v>
      </c>
      <c r="AJ89" s="5" t="s">
        <v>45</v>
      </c>
      <c r="AK89" s="28">
        <v>5</v>
      </c>
      <c r="AL89" s="5" t="s">
        <v>46</v>
      </c>
      <c r="AM89" s="30">
        <v>4</v>
      </c>
      <c r="AN89" s="5" t="s">
        <v>46</v>
      </c>
      <c r="AO89" s="26">
        <v>4</v>
      </c>
      <c r="AP89" s="5" t="s">
        <v>46</v>
      </c>
      <c r="AQ89" s="30">
        <v>4</v>
      </c>
      <c r="AR89" s="5" t="s">
        <v>46</v>
      </c>
      <c r="AS89" s="30">
        <v>4</v>
      </c>
      <c r="AT89" s="5" t="s">
        <v>46</v>
      </c>
      <c r="AU89" s="28">
        <v>4</v>
      </c>
      <c r="AV89" s="5" t="s">
        <v>45</v>
      </c>
      <c r="AW89" s="28">
        <v>5</v>
      </c>
      <c r="AX89" s="5" t="s">
        <v>45</v>
      </c>
      <c r="AY89" s="26">
        <v>5</v>
      </c>
      <c r="AZ89" s="5" t="s">
        <v>46</v>
      </c>
      <c r="BA89" s="28">
        <v>4</v>
      </c>
      <c r="BB89" s="5" t="s">
        <v>46</v>
      </c>
      <c r="BC89" s="26">
        <v>4</v>
      </c>
      <c r="BD89" s="5" t="s">
        <v>45</v>
      </c>
      <c r="BE89" s="26">
        <v>5</v>
      </c>
      <c r="BF89" s="5" t="s">
        <v>47</v>
      </c>
      <c r="BG89" s="28">
        <v>3</v>
      </c>
      <c r="BH89" s="5" t="s">
        <v>45</v>
      </c>
      <c r="BI89" s="28">
        <v>5</v>
      </c>
      <c r="BJ89" s="5" t="s">
        <v>46</v>
      </c>
      <c r="BK89" s="30">
        <v>4</v>
      </c>
      <c r="BL89" s="5" t="s">
        <v>45</v>
      </c>
      <c r="BM89" s="26">
        <v>5</v>
      </c>
      <c r="BN89" s="5" t="s">
        <v>46</v>
      </c>
      <c r="BO89" s="30">
        <v>4</v>
      </c>
      <c r="BP89" s="5" t="s">
        <v>46</v>
      </c>
      <c r="BQ89" s="36">
        <v>4</v>
      </c>
      <c r="BR89" s="6" t="s">
        <v>46</v>
      </c>
      <c r="BS89" s="12">
        <v>4</v>
      </c>
    </row>
    <row r="90" spans="1:71" x14ac:dyDescent="0.2">
      <c r="A90" s="1">
        <v>45870.861248125002</v>
      </c>
      <c r="B90" s="2" t="s">
        <v>152</v>
      </c>
      <c r="C90" s="2" t="s">
        <v>49</v>
      </c>
      <c r="D90" s="2" t="s">
        <v>56</v>
      </c>
      <c r="E90" s="2" t="s">
        <v>57</v>
      </c>
      <c r="F90" s="2" t="s">
        <v>58</v>
      </c>
      <c r="G90" s="2" t="s">
        <v>43</v>
      </c>
      <c r="H90" s="2" t="s">
        <v>44</v>
      </c>
      <c r="I90" s="27">
        <v>5</v>
      </c>
      <c r="J90" s="2" t="s">
        <v>45</v>
      </c>
      <c r="K90" s="27">
        <v>5</v>
      </c>
      <c r="L90" s="2" t="s">
        <v>45</v>
      </c>
      <c r="M90" s="29">
        <v>5</v>
      </c>
      <c r="N90" s="2" t="s">
        <v>46</v>
      </c>
      <c r="O90" s="25">
        <v>4</v>
      </c>
      <c r="P90" s="2" t="s">
        <v>46</v>
      </c>
      <c r="Q90" s="25">
        <v>4</v>
      </c>
      <c r="R90" s="2" t="s">
        <v>46</v>
      </c>
      <c r="S90" s="25">
        <v>4</v>
      </c>
      <c r="T90" s="2" t="s">
        <v>46</v>
      </c>
      <c r="U90" s="25">
        <v>4</v>
      </c>
      <c r="V90" s="2" t="s">
        <v>46</v>
      </c>
      <c r="W90" s="25">
        <v>4</v>
      </c>
      <c r="X90" s="2" t="s">
        <v>46</v>
      </c>
      <c r="Y90" s="27">
        <v>4</v>
      </c>
      <c r="Z90" s="2" t="s">
        <v>46</v>
      </c>
      <c r="AA90" s="27">
        <v>4</v>
      </c>
      <c r="AB90" s="2" t="s">
        <v>46</v>
      </c>
      <c r="AC90" s="25">
        <v>4</v>
      </c>
      <c r="AD90" s="2" t="s">
        <v>45</v>
      </c>
      <c r="AE90" s="29">
        <v>5</v>
      </c>
      <c r="AF90" s="2" t="s">
        <v>46</v>
      </c>
      <c r="AG90" s="25">
        <v>4</v>
      </c>
      <c r="AH90" s="2" t="s">
        <v>46</v>
      </c>
      <c r="AI90" s="25">
        <v>3</v>
      </c>
      <c r="AJ90" s="2" t="s">
        <v>46</v>
      </c>
      <c r="AK90" s="27">
        <v>3</v>
      </c>
      <c r="AL90" s="2" t="s">
        <v>46</v>
      </c>
      <c r="AM90" s="29">
        <v>5</v>
      </c>
      <c r="AN90" s="2" t="s">
        <v>46</v>
      </c>
      <c r="AO90" s="27">
        <v>5</v>
      </c>
      <c r="AP90" s="2" t="s">
        <v>46</v>
      </c>
      <c r="AQ90" s="29">
        <v>4</v>
      </c>
      <c r="AR90" s="2" t="s">
        <v>46</v>
      </c>
      <c r="AS90" s="29">
        <v>4</v>
      </c>
      <c r="AT90" s="2" t="s">
        <v>46</v>
      </c>
      <c r="AU90" s="25">
        <v>4</v>
      </c>
      <c r="AV90" s="2" t="s">
        <v>46</v>
      </c>
      <c r="AW90" s="29">
        <v>4</v>
      </c>
      <c r="AX90" s="2" t="s">
        <v>46</v>
      </c>
      <c r="AY90" s="25">
        <v>4</v>
      </c>
      <c r="AZ90" s="2" t="s">
        <v>46</v>
      </c>
      <c r="BA90" s="25">
        <v>4</v>
      </c>
      <c r="BB90" s="2" t="s">
        <v>46</v>
      </c>
      <c r="BC90" s="27">
        <v>4</v>
      </c>
      <c r="BD90" s="2" t="s">
        <v>46</v>
      </c>
      <c r="BE90" s="27">
        <v>3</v>
      </c>
      <c r="BF90" s="2" t="s">
        <v>46</v>
      </c>
      <c r="BG90" s="27">
        <v>3</v>
      </c>
      <c r="BH90" s="2" t="s">
        <v>46</v>
      </c>
      <c r="BI90" s="27">
        <v>3</v>
      </c>
      <c r="BJ90" s="2" t="s">
        <v>46</v>
      </c>
      <c r="BK90" s="29">
        <v>5</v>
      </c>
      <c r="BL90" s="2" t="s">
        <v>46</v>
      </c>
      <c r="BM90" s="29">
        <v>5</v>
      </c>
      <c r="BN90" s="2" t="s">
        <v>46</v>
      </c>
      <c r="BO90" s="29">
        <v>4</v>
      </c>
      <c r="BP90" s="2" t="s">
        <v>47</v>
      </c>
      <c r="BQ90" s="32">
        <v>3</v>
      </c>
      <c r="BR90" s="3" t="s">
        <v>46</v>
      </c>
      <c r="BS90" s="12">
        <v>4</v>
      </c>
    </row>
    <row r="91" spans="1:71" x14ac:dyDescent="0.2">
      <c r="A91" s="4">
        <v>45871.300751261573</v>
      </c>
      <c r="B91" s="5" t="s">
        <v>153</v>
      </c>
      <c r="C91" s="5" t="s">
        <v>49</v>
      </c>
      <c r="D91" s="5" t="s">
        <v>56</v>
      </c>
      <c r="E91" s="5" t="s">
        <v>60</v>
      </c>
      <c r="F91" s="5" t="s">
        <v>58</v>
      </c>
      <c r="G91" s="5" t="s">
        <v>43</v>
      </c>
      <c r="H91" s="5" t="s">
        <v>44</v>
      </c>
      <c r="I91" s="26">
        <v>5</v>
      </c>
      <c r="J91" s="5" t="s">
        <v>45</v>
      </c>
      <c r="K91" s="26">
        <v>5</v>
      </c>
      <c r="L91" s="5" t="s">
        <v>45</v>
      </c>
      <c r="M91" s="30">
        <v>5</v>
      </c>
      <c r="N91" s="5" t="s">
        <v>45</v>
      </c>
      <c r="O91" s="30">
        <v>5</v>
      </c>
      <c r="P91" s="5" t="s">
        <v>46</v>
      </c>
      <c r="Q91" s="28">
        <v>4</v>
      </c>
      <c r="R91" s="5" t="s">
        <v>46</v>
      </c>
      <c r="S91" s="28">
        <v>4</v>
      </c>
      <c r="T91" s="5" t="s">
        <v>45</v>
      </c>
      <c r="U91" s="26">
        <v>5</v>
      </c>
      <c r="V91" s="5" t="s">
        <v>47</v>
      </c>
      <c r="W91" s="26">
        <v>3</v>
      </c>
      <c r="X91" s="5" t="s">
        <v>47</v>
      </c>
      <c r="Y91" s="28">
        <v>3</v>
      </c>
      <c r="Z91" s="5" t="s">
        <v>47</v>
      </c>
      <c r="AA91" s="28">
        <v>3</v>
      </c>
      <c r="AB91" s="5" t="s">
        <v>47</v>
      </c>
      <c r="AC91" s="30">
        <v>3</v>
      </c>
      <c r="AD91" s="5" t="s">
        <v>47</v>
      </c>
      <c r="AE91" s="26">
        <v>3</v>
      </c>
      <c r="AF91" s="5" t="s">
        <v>47</v>
      </c>
      <c r="AG91" s="30">
        <v>3</v>
      </c>
      <c r="AH91" s="5" t="s">
        <v>47</v>
      </c>
      <c r="AI91" s="30">
        <v>3</v>
      </c>
      <c r="AJ91" s="5" t="s">
        <v>47</v>
      </c>
      <c r="AK91" s="26">
        <v>3</v>
      </c>
      <c r="AL91" s="5" t="s">
        <v>46</v>
      </c>
      <c r="AM91" s="30">
        <v>4</v>
      </c>
      <c r="AN91" s="5" t="s">
        <v>47</v>
      </c>
      <c r="AO91" s="26">
        <v>3</v>
      </c>
      <c r="AP91" s="5" t="s">
        <v>46</v>
      </c>
      <c r="AQ91" s="30">
        <v>4</v>
      </c>
      <c r="AR91" s="5" t="s">
        <v>46</v>
      </c>
      <c r="AS91" s="30">
        <v>4</v>
      </c>
      <c r="AT91" s="5" t="s">
        <v>46</v>
      </c>
      <c r="AU91" s="28">
        <v>4</v>
      </c>
      <c r="AV91" s="5" t="s">
        <v>47</v>
      </c>
      <c r="AW91" s="26">
        <v>3</v>
      </c>
      <c r="AX91" s="5" t="s">
        <v>47</v>
      </c>
      <c r="AY91" s="26">
        <v>3</v>
      </c>
      <c r="AZ91" s="5" t="s">
        <v>47</v>
      </c>
      <c r="BA91" s="30">
        <v>3</v>
      </c>
      <c r="BB91" s="5" t="s">
        <v>47</v>
      </c>
      <c r="BC91" s="26">
        <v>3</v>
      </c>
      <c r="BD91" s="5" t="s">
        <v>47</v>
      </c>
      <c r="BE91" s="28">
        <v>3</v>
      </c>
      <c r="BF91" s="5" t="s">
        <v>47</v>
      </c>
      <c r="BG91" s="28">
        <v>3</v>
      </c>
      <c r="BH91" s="5" t="s">
        <v>46</v>
      </c>
      <c r="BI91" s="26">
        <v>4</v>
      </c>
      <c r="BJ91" s="5" t="s">
        <v>47</v>
      </c>
      <c r="BK91" s="30">
        <v>3</v>
      </c>
      <c r="BL91" s="5" t="s">
        <v>46</v>
      </c>
      <c r="BM91" s="30">
        <v>4</v>
      </c>
      <c r="BN91" s="5" t="s">
        <v>47</v>
      </c>
      <c r="BO91" s="30">
        <v>3</v>
      </c>
      <c r="BP91" s="5" t="s">
        <v>46</v>
      </c>
      <c r="BQ91" s="36">
        <v>4</v>
      </c>
      <c r="BR91" s="6" t="s">
        <v>47</v>
      </c>
      <c r="BS91" s="12">
        <v>3</v>
      </c>
    </row>
    <row r="92" spans="1:71" x14ac:dyDescent="0.2">
      <c r="A92" s="1">
        <v>45871.384953530098</v>
      </c>
      <c r="B92" s="2" t="s">
        <v>154</v>
      </c>
      <c r="C92" s="2" t="s">
        <v>49</v>
      </c>
      <c r="D92" s="2" t="s">
        <v>40</v>
      </c>
      <c r="E92" s="2" t="s">
        <v>60</v>
      </c>
      <c r="F92" s="2" t="s">
        <v>50</v>
      </c>
      <c r="G92" s="2" t="s">
        <v>43</v>
      </c>
      <c r="H92" s="2" t="s">
        <v>52</v>
      </c>
      <c r="I92" s="27">
        <v>4</v>
      </c>
      <c r="J92" s="2" t="s">
        <v>46</v>
      </c>
      <c r="K92" s="27">
        <v>4</v>
      </c>
      <c r="L92" s="2" t="s">
        <v>46</v>
      </c>
      <c r="M92" s="25">
        <v>4</v>
      </c>
      <c r="N92" s="2" t="s">
        <v>46</v>
      </c>
      <c r="O92" s="25">
        <v>4</v>
      </c>
      <c r="P92" s="2" t="s">
        <v>46</v>
      </c>
      <c r="Q92" s="25">
        <v>4</v>
      </c>
      <c r="R92" s="2" t="s">
        <v>46</v>
      </c>
      <c r="S92" s="25">
        <v>4</v>
      </c>
      <c r="T92" s="2" t="s">
        <v>46</v>
      </c>
      <c r="U92" s="25">
        <v>4</v>
      </c>
      <c r="V92" s="2" t="s">
        <v>46</v>
      </c>
      <c r="W92" s="25">
        <v>4</v>
      </c>
      <c r="X92" s="2" t="s">
        <v>46</v>
      </c>
      <c r="Y92" s="27">
        <v>3</v>
      </c>
      <c r="Z92" s="2" t="s">
        <v>46</v>
      </c>
      <c r="AA92" s="27">
        <v>3</v>
      </c>
      <c r="AB92" s="2" t="s">
        <v>46</v>
      </c>
      <c r="AC92" s="25">
        <v>5</v>
      </c>
      <c r="AD92" s="2" t="s">
        <v>46</v>
      </c>
      <c r="AE92" s="25">
        <v>5</v>
      </c>
      <c r="AF92" s="2" t="s">
        <v>46</v>
      </c>
      <c r="AG92" s="25">
        <v>3</v>
      </c>
      <c r="AH92" s="2" t="s">
        <v>46</v>
      </c>
      <c r="AI92" s="25">
        <v>3</v>
      </c>
      <c r="AJ92" s="2" t="s">
        <v>46</v>
      </c>
      <c r="AK92" s="27">
        <v>2</v>
      </c>
      <c r="AL92" s="2" t="s">
        <v>46</v>
      </c>
      <c r="AM92" s="29">
        <v>4</v>
      </c>
      <c r="AN92" s="2" t="s">
        <v>46</v>
      </c>
      <c r="AO92" s="27">
        <v>2</v>
      </c>
      <c r="AP92" s="2" t="s">
        <v>46</v>
      </c>
      <c r="AQ92" s="29">
        <v>4</v>
      </c>
      <c r="AR92" s="2" t="s">
        <v>46</v>
      </c>
      <c r="AS92" s="29">
        <v>4</v>
      </c>
      <c r="AT92" s="2" t="s">
        <v>46</v>
      </c>
      <c r="AU92" s="25">
        <v>4</v>
      </c>
      <c r="AV92" s="2" t="s">
        <v>46</v>
      </c>
      <c r="AW92" s="29">
        <v>3</v>
      </c>
      <c r="AX92" s="2" t="s">
        <v>46</v>
      </c>
      <c r="AY92" s="25">
        <v>3</v>
      </c>
      <c r="AZ92" s="2" t="s">
        <v>46</v>
      </c>
      <c r="BA92" s="25">
        <v>3</v>
      </c>
      <c r="BB92" s="2" t="s">
        <v>46</v>
      </c>
      <c r="BC92" s="27">
        <v>4</v>
      </c>
      <c r="BD92" s="2" t="s">
        <v>46</v>
      </c>
      <c r="BE92" s="27">
        <v>4</v>
      </c>
      <c r="BF92" s="2" t="s">
        <v>46</v>
      </c>
      <c r="BG92" s="27">
        <v>5</v>
      </c>
      <c r="BH92" s="2" t="s">
        <v>46</v>
      </c>
      <c r="BI92" s="27">
        <v>5</v>
      </c>
      <c r="BJ92" s="2" t="s">
        <v>46</v>
      </c>
      <c r="BK92" s="29">
        <v>2</v>
      </c>
      <c r="BL92" s="2" t="s">
        <v>46</v>
      </c>
      <c r="BM92" s="29">
        <v>2</v>
      </c>
      <c r="BN92" s="2" t="s">
        <v>46</v>
      </c>
      <c r="BO92" s="29">
        <v>5</v>
      </c>
      <c r="BP92" s="2" t="s">
        <v>46</v>
      </c>
      <c r="BQ92" s="35">
        <v>5</v>
      </c>
      <c r="BR92" s="3" t="s">
        <v>46</v>
      </c>
      <c r="BS92" s="12">
        <v>4</v>
      </c>
    </row>
    <row r="93" spans="1:71" x14ac:dyDescent="0.2">
      <c r="A93" s="4">
        <v>45871.407107997686</v>
      </c>
      <c r="B93" s="5" t="s">
        <v>155</v>
      </c>
      <c r="C93" s="5" t="s">
        <v>49</v>
      </c>
      <c r="D93" s="5" t="s">
        <v>56</v>
      </c>
      <c r="E93" s="5" t="s">
        <v>60</v>
      </c>
      <c r="F93" s="5" t="s">
        <v>58</v>
      </c>
      <c r="G93" s="5" t="s">
        <v>43</v>
      </c>
      <c r="H93" s="5" t="s">
        <v>44</v>
      </c>
      <c r="I93" s="26">
        <v>5</v>
      </c>
      <c r="J93" s="5" t="s">
        <v>46</v>
      </c>
      <c r="K93" s="26">
        <v>4</v>
      </c>
      <c r="L93" s="5" t="s">
        <v>46</v>
      </c>
      <c r="M93" s="28">
        <v>4</v>
      </c>
      <c r="N93" s="5" t="s">
        <v>46</v>
      </c>
      <c r="O93" s="28">
        <v>4</v>
      </c>
      <c r="P93" s="5" t="s">
        <v>46</v>
      </c>
      <c r="Q93" s="28">
        <v>4</v>
      </c>
      <c r="R93" s="5" t="s">
        <v>46</v>
      </c>
      <c r="S93" s="28">
        <v>4</v>
      </c>
      <c r="T93" s="5" t="s">
        <v>45</v>
      </c>
      <c r="U93" s="26">
        <v>5</v>
      </c>
      <c r="V93" s="5" t="s">
        <v>46</v>
      </c>
      <c r="W93" s="28">
        <v>4</v>
      </c>
      <c r="X93" s="5" t="s">
        <v>46</v>
      </c>
      <c r="Y93" s="26">
        <v>4</v>
      </c>
      <c r="Z93" s="5" t="s">
        <v>45</v>
      </c>
      <c r="AA93" s="26">
        <v>5</v>
      </c>
      <c r="AB93" s="5" t="s">
        <v>45</v>
      </c>
      <c r="AC93" s="30">
        <v>5</v>
      </c>
      <c r="AD93" s="5" t="s">
        <v>46</v>
      </c>
      <c r="AE93" s="28">
        <v>4</v>
      </c>
      <c r="AF93" s="5" t="s">
        <v>46</v>
      </c>
      <c r="AG93" s="28">
        <v>4</v>
      </c>
      <c r="AH93" s="5" t="s">
        <v>46</v>
      </c>
      <c r="AI93" s="28">
        <v>4</v>
      </c>
      <c r="AJ93" s="5" t="s">
        <v>45</v>
      </c>
      <c r="AK93" s="28">
        <v>5</v>
      </c>
      <c r="AL93" s="5" t="s">
        <v>46</v>
      </c>
      <c r="AM93" s="30">
        <v>4</v>
      </c>
      <c r="AN93" s="5" t="s">
        <v>45</v>
      </c>
      <c r="AO93" s="28">
        <v>5</v>
      </c>
      <c r="AP93" s="5" t="s">
        <v>45</v>
      </c>
      <c r="AQ93" s="28">
        <v>5</v>
      </c>
      <c r="AR93" s="5" t="s">
        <v>45</v>
      </c>
      <c r="AS93" s="28">
        <v>5</v>
      </c>
      <c r="AT93" s="5" t="s">
        <v>45</v>
      </c>
      <c r="AU93" s="26">
        <v>5</v>
      </c>
      <c r="AV93" s="5" t="s">
        <v>45</v>
      </c>
      <c r="AW93" s="28">
        <v>5</v>
      </c>
      <c r="AX93" s="5" t="s">
        <v>45</v>
      </c>
      <c r="AY93" s="26">
        <v>5</v>
      </c>
      <c r="AZ93" s="5" t="s">
        <v>46</v>
      </c>
      <c r="BA93" s="28">
        <v>4</v>
      </c>
      <c r="BB93" s="5" t="s">
        <v>46</v>
      </c>
      <c r="BC93" s="26">
        <v>4</v>
      </c>
      <c r="BD93" s="5" t="s">
        <v>46</v>
      </c>
      <c r="BE93" s="26">
        <v>4</v>
      </c>
      <c r="BF93" s="5" t="s">
        <v>46</v>
      </c>
      <c r="BG93" s="26">
        <v>4</v>
      </c>
      <c r="BH93" s="5" t="s">
        <v>46</v>
      </c>
      <c r="BI93" s="26">
        <v>3</v>
      </c>
      <c r="BJ93" s="5" t="s">
        <v>46</v>
      </c>
      <c r="BK93" s="30">
        <v>3</v>
      </c>
      <c r="BL93" s="5" t="s">
        <v>46</v>
      </c>
      <c r="BM93" s="30">
        <v>3</v>
      </c>
      <c r="BN93" s="5" t="s">
        <v>46</v>
      </c>
      <c r="BO93" s="30">
        <v>4</v>
      </c>
      <c r="BP93" s="5" t="s">
        <v>46</v>
      </c>
      <c r="BQ93" s="36">
        <v>4</v>
      </c>
      <c r="BR93" s="6" t="s">
        <v>46</v>
      </c>
      <c r="BS93" s="12">
        <v>4</v>
      </c>
    </row>
    <row r="94" spans="1:71" x14ac:dyDescent="0.2">
      <c r="A94" s="1">
        <v>45871.428604675923</v>
      </c>
      <c r="B94" s="2" t="s">
        <v>156</v>
      </c>
      <c r="C94" s="2" t="s">
        <v>49</v>
      </c>
      <c r="D94" s="2" t="s">
        <v>56</v>
      </c>
      <c r="E94" s="2" t="s">
        <v>57</v>
      </c>
      <c r="F94" s="2" t="s">
        <v>58</v>
      </c>
      <c r="G94" s="2" t="s">
        <v>43</v>
      </c>
      <c r="H94" s="2" t="s">
        <v>44</v>
      </c>
      <c r="I94" s="27">
        <v>5</v>
      </c>
      <c r="J94" s="2" t="s">
        <v>46</v>
      </c>
      <c r="K94" s="27">
        <v>4</v>
      </c>
      <c r="L94" s="2" t="s">
        <v>46</v>
      </c>
      <c r="M94" s="25">
        <v>4</v>
      </c>
      <c r="N94" s="2" t="s">
        <v>46</v>
      </c>
      <c r="O94" s="25">
        <v>4</v>
      </c>
      <c r="P94" s="2" t="s">
        <v>46</v>
      </c>
      <c r="Q94" s="25">
        <v>4</v>
      </c>
      <c r="R94" s="2" t="s">
        <v>46</v>
      </c>
      <c r="S94" s="25">
        <v>4</v>
      </c>
      <c r="T94" s="2" t="s">
        <v>46</v>
      </c>
      <c r="U94" s="25">
        <v>4</v>
      </c>
      <c r="V94" s="2" t="s">
        <v>46</v>
      </c>
      <c r="W94" s="25">
        <v>4</v>
      </c>
      <c r="X94" s="2" t="s">
        <v>46</v>
      </c>
      <c r="Y94" s="27">
        <v>2</v>
      </c>
      <c r="Z94" s="2" t="s">
        <v>46</v>
      </c>
      <c r="AA94" s="27">
        <v>3</v>
      </c>
      <c r="AB94" s="2" t="s">
        <v>46</v>
      </c>
      <c r="AC94" s="25">
        <v>3</v>
      </c>
      <c r="AD94" s="2" t="s">
        <v>46</v>
      </c>
      <c r="AE94" s="25">
        <v>5</v>
      </c>
      <c r="AF94" s="2" t="s">
        <v>46</v>
      </c>
      <c r="AG94" s="25">
        <v>4</v>
      </c>
      <c r="AH94" s="2" t="s">
        <v>46</v>
      </c>
      <c r="AI94" s="25">
        <v>5</v>
      </c>
      <c r="AJ94" s="2" t="s">
        <v>46</v>
      </c>
      <c r="AK94" s="27">
        <v>4</v>
      </c>
      <c r="AL94" s="2" t="s">
        <v>46</v>
      </c>
      <c r="AM94" s="29">
        <v>5</v>
      </c>
      <c r="AN94" s="2" t="s">
        <v>46</v>
      </c>
      <c r="AO94" s="27">
        <v>4</v>
      </c>
      <c r="AP94" s="2" t="s">
        <v>46</v>
      </c>
      <c r="AQ94" s="29">
        <v>3</v>
      </c>
      <c r="AR94" s="2" t="s">
        <v>46</v>
      </c>
      <c r="AS94" s="29">
        <v>4</v>
      </c>
      <c r="AT94" s="2" t="s">
        <v>46</v>
      </c>
      <c r="AU94" s="25">
        <v>5</v>
      </c>
      <c r="AV94" s="2" t="s">
        <v>46</v>
      </c>
      <c r="AW94" s="29">
        <v>5</v>
      </c>
      <c r="AX94" s="2" t="s">
        <v>46</v>
      </c>
      <c r="AY94" s="25">
        <v>5</v>
      </c>
      <c r="AZ94" s="2" t="s">
        <v>46</v>
      </c>
      <c r="BA94" s="25">
        <v>3</v>
      </c>
      <c r="BB94" s="2" t="s">
        <v>46</v>
      </c>
      <c r="BC94" s="27">
        <v>3</v>
      </c>
      <c r="BD94" s="2" t="s">
        <v>46</v>
      </c>
      <c r="BE94" s="27">
        <v>4</v>
      </c>
      <c r="BF94" s="2" t="s">
        <v>46</v>
      </c>
      <c r="BG94" s="27">
        <v>4</v>
      </c>
      <c r="BH94" s="2" t="s">
        <v>46</v>
      </c>
      <c r="BI94" s="27">
        <v>5</v>
      </c>
      <c r="BJ94" s="2" t="s">
        <v>46</v>
      </c>
      <c r="BK94" s="29">
        <v>5</v>
      </c>
      <c r="BL94" s="2" t="s">
        <v>46</v>
      </c>
      <c r="BM94" s="29">
        <v>4</v>
      </c>
      <c r="BN94" s="2" t="s">
        <v>46</v>
      </c>
      <c r="BO94" s="29">
        <v>4</v>
      </c>
      <c r="BP94" s="2" t="s">
        <v>46</v>
      </c>
      <c r="BQ94" s="35">
        <v>4</v>
      </c>
      <c r="BR94" s="3" t="s">
        <v>46</v>
      </c>
      <c r="BS94" s="12">
        <v>4</v>
      </c>
    </row>
    <row r="95" spans="1:71" x14ac:dyDescent="0.2">
      <c r="A95" s="4">
        <v>45871.440111342592</v>
      </c>
      <c r="B95" s="5" t="s">
        <v>157</v>
      </c>
      <c r="C95" s="5" t="s">
        <v>49</v>
      </c>
      <c r="D95" s="5" t="s">
        <v>56</v>
      </c>
      <c r="E95" s="5" t="s">
        <v>60</v>
      </c>
      <c r="F95" s="5" t="s">
        <v>58</v>
      </c>
      <c r="G95" s="5" t="s">
        <v>51</v>
      </c>
      <c r="H95" s="5" t="s">
        <v>52</v>
      </c>
      <c r="I95" s="26">
        <v>4</v>
      </c>
      <c r="J95" s="5" t="s">
        <v>46</v>
      </c>
      <c r="K95" s="26">
        <v>4</v>
      </c>
      <c r="L95" s="5" t="s">
        <v>46</v>
      </c>
      <c r="M95" s="28">
        <v>4</v>
      </c>
      <c r="N95" s="5" t="s">
        <v>46</v>
      </c>
      <c r="O95" s="28">
        <v>4</v>
      </c>
      <c r="P95" s="5" t="s">
        <v>46</v>
      </c>
      <c r="Q95" s="28">
        <v>4</v>
      </c>
      <c r="R95" s="5" t="s">
        <v>46</v>
      </c>
      <c r="S95" s="28">
        <v>4</v>
      </c>
      <c r="T95" s="5" t="s">
        <v>46</v>
      </c>
      <c r="U95" s="28">
        <v>4</v>
      </c>
      <c r="V95" s="5" t="s">
        <v>46</v>
      </c>
      <c r="W95" s="28">
        <v>4</v>
      </c>
      <c r="X95" s="5" t="s">
        <v>46</v>
      </c>
      <c r="Y95" s="26">
        <v>4</v>
      </c>
      <c r="Z95" s="5" t="s">
        <v>46</v>
      </c>
      <c r="AA95" s="26">
        <v>4</v>
      </c>
      <c r="AB95" s="5" t="s">
        <v>46</v>
      </c>
      <c r="AC95" s="28">
        <v>4</v>
      </c>
      <c r="AD95" s="5" t="s">
        <v>46</v>
      </c>
      <c r="AE95" s="28">
        <v>4</v>
      </c>
      <c r="AF95" s="5" t="s">
        <v>46</v>
      </c>
      <c r="AG95" s="28">
        <v>4</v>
      </c>
      <c r="AH95" s="5" t="s">
        <v>46</v>
      </c>
      <c r="AI95" s="28">
        <v>4</v>
      </c>
      <c r="AJ95" s="5" t="s">
        <v>45</v>
      </c>
      <c r="AK95" s="28">
        <v>5</v>
      </c>
      <c r="AL95" s="5" t="s">
        <v>45</v>
      </c>
      <c r="AM95" s="26">
        <v>5</v>
      </c>
      <c r="AN95" s="5" t="s">
        <v>45</v>
      </c>
      <c r="AO95" s="28">
        <v>5</v>
      </c>
      <c r="AP95" s="5" t="s">
        <v>46</v>
      </c>
      <c r="AQ95" s="30">
        <v>4</v>
      </c>
      <c r="AR95" s="5" t="s">
        <v>45</v>
      </c>
      <c r="AS95" s="28">
        <v>5</v>
      </c>
      <c r="AT95" s="5" t="s">
        <v>46</v>
      </c>
      <c r="AU95" s="28">
        <v>4</v>
      </c>
      <c r="AV95" s="5" t="s">
        <v>46</v>
      </c>
      <c r="AW95" s="30">
        <v>4</v>
      </c>
      <c r="AX95" s="5" t="s">
        <v>46</v>
      </c>
      <c r="AY95" s="28">
        <v>4</v>
      </c>
      <c r="AZ95" s="5" t="s">
        <v>46</v>
      </c>
      <c r="BA95" s="28">
        <v>4</v>
      </c>
      <c r="BB95" s="5" t="s">
        <v>46</v>
      </c>
      <c r="BC95" s="26">
        <v>4</v>
      </c>
      <c r="BD95" s="5" t="s">
        <v>46</v>
      </c>
      <c r="BE95" s="26">
        <v>4</v>
      </c>
      <c r="BF95" s="5" t="s">
        <v>46</v>
      </c>
      <c r="BG95" s="26">
        <v>4</v>
      </c>
      <c r="BH95" s="5" t="s">
        <v>46</v>
      </c>
      <c r="BI95" s="26">
        <v>4</v>
      </c>
      <c r="BJ95" s="5" t="s">
        <v>45</v>
      </c>
      <c r="BK95" s="28">
        <v>5</v>
      </c>
      <c r="BL95" s="5" t="s">
        <v>46</v>
      </c>
      <c r="BM95" s="30">
        <v>4</v>
      </c>
      <c r="BN95" s="5" t="s">
        <v>46</v>
      </c>
      <c r="BO95" s="30">
        <v>4</v>
      </c>
      <c r="BP95" s="5" t="s">
        <v>46</v>
      </c>
      <c r="BQ95" s="36">
        <v>4</v>
      </c>
      <c r="BR95" s="6" t="s">
        <v>46</v>
      </c>
      <c r="BS95" s="12">
        <v>4</v>
      </c>
    </row>
    <row r="96" spans="1:71" x14ac:dyDescent="0.2">
      <c r="A96" s="1">
        <v>45871.443912013885</v>
      </c>
      <c r="B96" s="2" t="s">
        <v>158</v>
      </c>
      <c r="C96" s="2" t="s">
        <v>49</v>
      </c>
      <c r="D96" s="2" t="s">
        <v>56</v>
      </c>
      <c r="E96" s="2" t="s">
        <v>60</v>
      </c>
      <c r="F96" s="2" t="s">
        <v>58</v>
      </c>
      <c r="G96" s="2" t="s">
        <v>51</v>
      </c>
      <c r="H96" s="2" t="s">
        <v>44</v>
      </c>
      <c r="I96" s="27">
        <v>5</v>
      </c>
      <c r="J96" s="2" t="s">
        <v>45</v>
      </c>
      <c r="K96" s="27">
        <v>5</v>
      </c>
      <c r="L96" s="2" t="s">
        <v>45</v>
      </c>
      <c r="M96" s="29">
        <v>5</v>
      </c>
      <c r="N96" s="2" t="s">
        <v>45</v>
      </c>
      <c r="O96" s="29">
        <v>5</v>
      </c>
      <c r="P96" s="2" t="s">
        <v>45</v>
      </c>
      <c r="Q96" s="29">
        <v>5</v>
      </c>
      <c r="R96" s="2" t="s">
        <v>45</v>
      </c>
      <c r="S96" s="27">
        <v>5</v>
      </c>
      <c r="T96" s="2" t="s">
        <v>45</v>
      </c>
      <c r="U96" s="27">
        <v>5</v>
      </c>
      <c r="V96" s="2" t="s">
        <v>45</v>
      </c>
      <c r="W96" s="29">
        <v>5</v>
      </c>
      <c r="X96" s="2" t="s">
        <v>45</v>
      </c>
      <c r="Y96" s="29">
        <v>5</v>
      </c>
      <c r="Z96" s="2" t="s">
        <v>45</v>
      </c>
      <c r="AA96" s="27">
        <v>5</v>
      </c>
      <c r="AB96" s="2" t="s">
        <v>45</v>
      </c>
      <c r="AC96" s="29">
        <v>5</v>
      </c>
      <c r="AD96" s="2" t="s">
        <v>45</v>
      </c>
      <c r="AE96" s="29">
        <v>5</v>
      </c>
      <c r="AF96" s="2" t="s">
        <v>45</v>
      </c>
      <c r="AG96" s="27">
        <v>5</v>
      </c>
      <c r="AH96" s="2" t="s">
        <v>45</v>
      </c>
      <c r="AI96" s="29">
        <v>5</v>
      </c>
      <c r="AJ96" s="2" t="s">
        <v>45</v>
      </c>
      <c r="AK96" s="25">
        <v>5</v>
      </c>
      <c r="AL96" s="2" t="s">
        <v>45</v>
      </c>
      <c r="AM96" s="27">
        <v>5</v>
      </c>
      <c r="AN96" s="2" t="s">
        <v>45</v>
      </c>
      <c r="AO96" s="25">
        <v>5</v>
      </c>
      <c r="AP96" s="2" t="s">
        <v>45</v>
      </c>
      <c r="AQ96" s="25">
        <v>5</v>
      </c>
      <c r="AR96" s="2" t="s">
        <v>45</v>
      </c>
      <c r="AS96" s="25">
        <v>5</v>
      </c>
      <c r="AT96" s="2" t="s">
        <v>45</v>
      </c>
      <c r="AU96" s="27">
        <v>5</v>
      </c>
      <c r="AV96" s="2" t="s">
        <v>45</v>
      </c>
      <c r="AW96" s="25">
        <v>5</v>
      </c>
      <c r="AX96" s="2" t="s">
        <v>45</v>
      </c>
      <c r="AY96" s="27">
        <v>5</v>
      </c>
      <c r="AZ96" s="2" t="s">
        <v>45</v>
      </c>
      <c r="BA96" s="27">
        <v>4</v>
      </c>
      <c r="BB96" s="2" t="s">
        <v>45</v>
      </c>
      <c r="BC96" s="25">
        <v>4</v>
      </c>
      <c r="BD96" s="2" t="s">
        <v>45</v>
      </c>
      <c r="BE96" s="27">
        <v>4</v>
      </c>
      <c r="BF96" s="2" t="s">
        <v>45</v>
      </c>
      <c r="BG96" s="27">
        <v>3</v>
      </c>
      <c r="BH96" s="2" t="s">
        <v>45</v>
      </c>
      <c r="BI96" s="25">
        <v>3</v>
      </c>
      <c r="BJ96" s="2" t="s">
        <v>45</v>
      </c>
      <c r="BK96" s="25">
        <v>3</v>
      </c>
      <c r="BL96" s="2" t="s">
        <v>45</v>
      </c>
      <c r="BM96" s="27">
        <v>5</v>
      </c>
      <c r="BN96" s="2" t="s">
        <v>45</v>
      </c>
      <c r="BO96" s="27">
        <v>5</v>
      </c>
      <c r="BP96" s="2" t="s">
        <v>45</v>
      </c>
      <c r="BQ96" s="32">
        <v>5</v>
      </c>
      <c r="BR96" s="3" t="s">
        <v>45</v>
      </c>
      <c r="BS96" s="12">
        <v>5</v>
      </c>
    </row>
    <row r="97" spans="1:71" x14ac:dyDescent="0.2">
      <c r="A97" s="4">
        <v>45871.457351608798</v>
      </c>
      <c r="B97" s="5" t="s">
        <v>159</v>
      </c>
      <c r="C97" s="5" t="s">
        <v>49</v>
      </c>
      <c r="D97" s="5" t="s">
        <v>56</v>
      </c>
      <c r="E97" s="5" t="s">
        <v>41</v>
      </c>
      <c r="F97" s="5" t="s">
        <v>58</v>
      </c>
      <c r="G97" s="5" t="s">
        <v>43</v>
      </c>
      <c r="H97" s="5" t="s">
        <v>44</v>
      </c>
      <c r="I97" s="26">
        <v>5</v>
      </c>
      <c r="J97" s="5" t="s">
        <v>46</v>
      </c>
      <c r="K97" s="26">
        <v>4</v>
      </c>
      <c r="L97" s="5" t="s">
        <v>45</v>
      </c>
      <c r="M97" s="30">
        <v>5</v>
      </c>
      <c r="N97" s="5" t="s">
        <v>45</v>
      </c>
      <c r="O97" s="30">
        <v>5</v>
      </c>
      <c r="P97" s="5" t="s">
        <v>45</v>
      </c>
      <c r="Q97" s="30">
        <v>5</v>
      </c>
      <c r="R97" s="5" t="s">
        <v>46</v>
      </c>
      <c r="S97" s="28">
        <v>4</v>
      </c>
      <c r="T97" s="5" t="s">
        <v>45</v>
      </c>
      <c r="U97" s="26">
        <v>5</v>
      </c>
      <c r="V97" s="5" t="s">
        <v>45</v>
      </c>
      <c r="W97" s="30">
        <v>5</v>
      </c>
      <c r="X97" s="5" t="s">
        <v>46</v>
      </c>
      <c r="Y97" s="26">
        <v>4</v>
      </c>
      <c r="Z97" s="5" t="s">
        <v>46</v>
      </c>
      <c r="AA97" s="26">
        <v>4</v>
      </c>
      <c r="AB97" s="5" t="s">
        <v>45</v>
      </c>
      <c r="AC97" s="30">
        <v>5</v>
      </c>
      <c r="AD97" s="5" t="s">
        <v>45</v>
      </c>
      <c r="AE97" s="30">
        <v>5</v>
      </c>
      <c r="AF97" s="5" t="s">
        <v>46</v>
      </c>
      <c r="AG97" s="28">
        <v>4</v>
      </c>
      <c r="AH97" s="5" t="s">
        <v>45</v>
      </c>
      <c r="AI97" s="30">
        <v>5</v>
      </c>
      <c r="AJ97" s="5" t="s">
        <v>46</v>
      </c>
      <c r="AK97" s="26">
        <v>4</v>
      </c>
      <c r="AL97" s="5" t="s">
        <v>45</v>
      </c>
      <c r="AM97" s="26">
        <v>5</v>
      </c>
      <c r="AN97" s="5" t="s">
        <v>46</v>
      </c>
      <c r="AO97" s="26">
        <v>4</v>
      </c>
      <c r="AP97" s="5" t="s">
        <v>45</v>
      </c>
      <c r="AQ97" s="28">
        <v>5</v>
      </c>
      <c r="AR97" s="5" t="s">
        <v>45</v>
      </c>
      <c r="AS97" s="28">
        <v>5</v>
      </c>
      <c r="AT97" s="5" t="s">
        <v>45</v>
      </c>
      <c r="AU97" s="26">
        <v>5</v>
      </c>
      <c r="AV97" s="5" t="s">
        <v>45</v>
      </c>
      <c r="AW97" s="28">
        <v>5</v>
      </c>
      <c r="AX97" s="5" t="s">
        <v>45</v>
      </c>
      <c r="AY97" s="26">
        <v>5</v>
      </c>
      <c r="AZ97" s="5" t="s">
        <v>45</v>
      </c>
      <c r="BA97" s="26">
        <v>5</v>
      </c>
      <c r="BB97" s="5" t="s">
        <v>46</v>
      </c>
      <c r="BC97" s="26">
        <v>4</v>
      </c>
      <c r="BD97" s="5" t="s">
        <v>45</v>
      </c>
      <c r="BE97" s="26">
        <v>5</v>
      </c>
      <c r="BF97" s="5" t="s">
        <v>45</v>
      </c>
      <c r="BG97" s="26">
        <v>5</v>
      </c>
      <c r="BH97" s="5" t="s">
        <v>45</v>
      </c>
      <c r="BI97" s="28">
        <v>5</v>
      </c>
      <c r="BJ97" s="5" t="s">
        <v>45</v>
      </c>
      <c r="BK97" s="28">
        <v>3</v>
      </c>
      <c r="BL97" s="5" t="s">
        <v>45</v>
      </c>
      <c r="BM97" s="26">
        <v>3</v>
      </c>
      <c r="BN97" s="5" t="s">
        <v>46</v>
      </c>
      <c r="BO97" s="30">
        <v>3</v>
      </c>
      <c r="BP97" s="5" t="s">
        <v>45</v>
      </c>
      <c r="BQ97" s="33">
        <v>3</v>
      </c>
      <c r="BR97" s="6" t="s">
        <v>45</v>
      </c>
      <c r="BS97" s="12">
        <v>4</v>
      </c>
    </row>
    <row r="98" spans="1:71" x14ac:dyDescent="0.2">
      <c r="A98" s="1">
        <v>45871.457629340279</v>
      </c>
      <c r="B98" s="2" t="s">
        <v>160</v>
      </c>
      <c r="C98" s="2" t="s">
        <v>49</v>
      </c>
      <c r="D98" s="2" t="s">
        <v>56</v>
      </c>
      <c r="E98" s="2" t="s">
        <v>60</v>
      </c>
      <c r="F98" s="2" t="s">
        <v>58</v>
      </c>
      <c r="G98" s="2" t="s">
        <v>63</v>
      </c>
      <c r="H98" s="2" t="s">
        <v>44</v>
      </c>
      <c r="I98" s="27">
        <v>5</v>
      </c>
      <c r="J98" s="2" t="s">
        <v>45</v>
      </c>
      <c r="K98" s="27">
        <v>5</v>
      </c>
      <c r="L98" s="2" t="s">
        <v>45</v>
      </c>
      <c r="M98" s="29">
        <v>5</v>
      </c>
      <c r="N98" s="2" t="s">
        <v>45</v>
      </c>
      <c r="O98" s="29">
        <v>5</v>
      </c>
      <c r="P98" s="2" t="s">
        <v>45</v>
      </c>
      <c r="Q98" s="29">
        <v>5</v>
      </c>
      <c r="R98" s="2" t="s">
        <v>46</v>
      </c>
      <c r="S98" s="25">
        <v>4</v>
      </c>
      <c r="T98" s="2" t="s">
        <v>47</v>
      </c>
      <c r="U98" s="27">
        <v>3</v>
      </c>
      <c r="V98" s="2" t="s">
        <v>46</v>
      </c>
      <c r="W98" s="25">
        <v>4</v>
      </c>
      <c r="X98" s="2" t="s">
        <v>46</v>
      </c>
      <c r="Y98" s="27">
        <v>4</v>
      </c>
      <c r="Z98" s="2" t="s">
        <v>47</v>
      </c>
      <c r="AA98" s="25">
        <v>3</v>
      </c>
      <c r="AB98" s="2" t="s">
        <v>46</v>
      </c>
      <c r="AC98" s="25">
        <v>4</v>
      </c>
      <c r="AD98" s="2" t="s">
        <v>46</v>
      </c>
      <c r="AE98" s="25">
        <v>4</v>
      </c>
      <c r="AF98" s="2" t="s">
        <v>46</v>
      </c>
      <c r="AG98" s="25">
        <v>5</v>
      </c>
      <c r="AH98" s="2" t="s">
        <v>46</v>
      </c>
      <c r="AI98" s="25">
        <v>5</v>
      </c>
      <c r="AJ98" s="2" t="s">
        <v>46</v>
      </c>
      <c r="AK98" s="27">
        <v>3</v>
      </c>
      <c r="AL98" s="2" t="s">
        <v>46</v>
      </c>
      <c r="AM98" s="29">
        <v>3</v>
      </c>
      <c r="AN98" s="2" t="s">
        <v>46</v>
      </c>
      <c r="AO98" s="27">
        <v>4</v>
      </c>
      <c r="AP98" s="2" t="s">
        <v>46</v>
      </c>
      <c r="AQ98" s="29">
        <v>4</v>
      </c>
      <c r="AR98" s="2" t="s">
        <v>46</v>
      </c>
      <c r="AS98" s="29">
        <v>4</v>
      </c>
      <c r="AT98" s="2" t="s">
        <v>46</v>
      </c>
      <c r="AU98" s="25">
        <v>4</v>
      </c>
      <c r="AV98" s="2" t="s">
        <v>47</v>
      </c>
      <c r="AW98" s="27">
        <v>3</v>
      </c>
      <c r="AX98" s="2" t="s">
        <v>46</v>
      </c>
      <c r="AY98" s="25">
        <v>4</v>
      </c>
      <c r="AZ98" s="2" t="s">
        <v>46</v>
      </c>
      <c r="BA98" s="25">
        <v>4</v>
      </c>
      <c r="BB98" s="2" t="s">
        <v>46</v>
      </c>
      <c r="BC98" s="27">
        <v>4</v>
      </c>
      <c r="BD98" s="2" t="s">
        <v>46</v>
      </c>
      <c r="BE98" s="27">
        <v>4</v>
      </c>
      <c r="BF98" s="2" t="s">
        <v>46</v>
      </c>
      <c r="BG98" s="27">
        <v>4</v>
      </c>
      <c r="BH98" s="2" t="s">
        <v>46</v>
      </c>
      <c r="BI98" s="27">
        <v>4</v>
      </c>
      <c r="BJ98" s="2" t="s">
        <v>45</v>
      </c>
      <c r="BK98" s="25">
        <v>5</v>
      </c>
      <c r="BL98" s="2" t="s">
        <v>45</v>
      </c>
      <c r="BM98" s="27">
        <v>5</v>
      </c>
      <c r="BN98" s="2" t="s">
        <v>45</v>
      </c>
      <c r="BO98" s="27">
        <v>5</v>
      </c>
      <c r="BP98" s="2" t="s">
        <v>45</v>
      </c>
      <c r="BQ98" s="32">
        <v>5</v>
      </c>
      <c r="BR98" s="3" t="s">
        <v>45</v>
      </c>
      <c r="BS98" s="12">
        <v>5</v>
      </c>
    </row>
    <row r="99" spans="1:71" x14ac:dyDescent="0.2">
      <c r="A99" s="4">
        <v>45871.458801909721</v>
      </c>
      <c r="B99" s="5" t="s">
        <v>161</v>
      </c>
      <c r="C99" s="5" t="s">
        <v>49</v>
      </c>
      <c r="D99" s="5" t="s">
        <v>56</v>
      </c>
      <c r="E99" s="5" t="s">
        <v>41</v>
      </c>
      <c r="F99" s="5" t="s">
        <v>50</v>
      </c>
      <c r="G99" s="5" t="s">
        <v>43</v>
      </c>
      <c r="H99" s="5" t="s">
        <v>44</v>
      </c>
      <c r="I99" s="26">
        <v>5</v>
      </c>
      <c r="J99" s="5" t="s">
        <v>46</v>
      </c>
      <c r="K99" s="26">
        <v>4</v>
      </c>
      <c r="L99" s="5" t="s">
        <v>46</v>
      </c>
      <c r="M99" s="28">
        <v>4</v>
      </c>
      <c r="N99" s="5" t="s">
        <v>46</v>
      </c>
      <c r="O99" s="28">
        <v>4</v>
      </c>
      <c r="P99" s="5" t="s">
        <v>46</v>
      </c>
      <c r="Q99" s="28">
        <v>4</v>
      </c>
      <c r="R99" s="5" t="s">
        <v>46</v>
      </c>
      <c r="S99" s="28">
        <v>4</v>
      </c>
      <c r="T99" s="5" t="s">
        <v>45</v>
      </c>
      <c r="U99" s="26">
        <v>5</v>
      </c>
      <c r="V99" s="5" t="s">
        <v>46</v>
      </c>
      <c r="W99" s="28">
        <v>4</v>
      </c>
      <c r="X99" s="5" t="s">
        <v>45</v>
      </c>
      <c r="Y99" s="30">
        <v>3</v>
      </c>
      <c r="Z99" s="5" t="s">
        <v>46</v>
      </c>
      <c r="AA99" s="26">
        <v>4</v>
      </c>
      <c r="AB99" s="5" t="s">
        <v>46</v>
      </c>
      <c r="AC99" s="28">
        <v>2</v>
      </c>
      <c r="AD99" s="5" t="s">
        <v>46</v>
      </c>
      <c r="AE99" s="28">
        <v>3</v>
      </c>
      <c r="AF99" s="5" t="s">
        <v>46</v>
      </c>
      <c r="AG99" s="28">
        <v>4</v>
      </c>
      <c r="AH99" s="5" t="s">
        <v>46</v>
      </c>
      <c r="AI99" s="28">
        <v>4</v>
      </c>
      <c r="AJ99" s="5" t="s">
        <v>46</v>
      </c>
      <c r="AK99" s="26">
        <v>4</v>
      </c>
      <c r="AL99" s="5" t="s">
        <v>46</v>
      </c>
      <c r="AM99" s="30">
        <v>4</v>
      </c>
      <c r="AN99" s="5" t="s">
        <v>45</v>
      </c>
      <c r="AO99" s="28">
        <v>5</v>
      </c>
      <c r="AP99" s="5" t="s">
        <v>45</v>
      </c>
      <c r="AQ99" s="28">
        <v>5</v>
      </c>
      <c r="AR99" s="5" t="s">
        <v>46</v>
      </c>
      <c r="AS99" s="30">
        <v>4</v>
      </c>
      <c r="AT99" s="5" t="s">
        <v>45</v>
      </c>
      <c r="AU99" s="26">
        <v>5</v>
      </c>
      <c r="AV99" s="5" t="s">
        <v>46</v>
      </c>
      <c r="AW99" s="30">
        <v>4</v>
      </c>
      <c r="AX99" s="5" t="s">
        <v>46</v>
      </c>
      <c r="AY99" s="28">
        <v>4</v>
      </c>
      <c r="AZ99" s="5" t="s">
        <v>46</v>
      </c>
      <c r="BA99" s="28">
        <v>4</v>
      </c>
      <c r="BB99" s="5" t="s">
        <v>46</v>
      </c>
      <c r="BC99" s="26">
        <v>4</v>
      </c>
      <c r="BD99" s="5" t="s">
        <v>46</v>
      </c>
      <c r="BE99" s="26">
        <v>4</v>
      </c>
      <c r="BF99" s="5" t="s">
        <v>46</v>
      </c>
      <c r="BG99" s="26">
        <v>4</v>
      </c>
      <c r="BH99" s="5" t="s">
        <v>46</v>
      </c>
      <c r="BI99" s="26">
        <v>4</v>
      </c>
      <c r="BJ99" s="5" t="s">
        <v>45</v>
      </c>
      <c r="BK99" s="28">
        <v>5</v>
      </c>
      <c r="BL99" s="5" t="s">
        <v>45</v>
      </c>
      <c r="BM99" s="26">
        <v>5</v>
      </c>
      <c r="BN99" s="5" t="s">
        <v>46</v>
      </c>
      <c r="BO99" s="30">
        <v>4</v>
      </c>
      <c r="BP99" s="5" t="s">
        <v>46</v>
      </c>
      <c r="BQ99" s="36">
        <v>4</v>
      </c>
      <c r="BR99" s="6" t="s">
        <v>46</v>
      </c>
      <c r="BS99" s="12">
        <v>4</v>
      </c>
    </row>
    <row r="100" spans="1:71" x14ac:dyDescent="0.2">
      <c r="A100" s="1">
        <v>45871.505336527778</v>
      </c>
      <c r="B100" s="2" t="s">
        <v>162</v>
      </c>
      <c r="C100" s="2" t="s">
        <v>49</v>
      </c>
      <c r="D100" s="2" t="s">
        <v>80</v>
      </c>
      <c r="E100" s="2" t="s">
        <v>60</v>
      </c>
      <c r="F100" s="2" t="s">
        <v>58</v>
      </c>
      <c r="G100" s="2" t="s">
        <v>43</v>
      </c>
      <c r="H100" s="2" t="s">
        <v>52</v>
      </c>
      <c r="I100" s="27">
        <v>4</v>
      </c>
      <c r="J100" s="2" t="s">
        <v>46</v>
      </c>
      <c r="K100" s="27">
        <v>4</v>
      </c>
      <c r="L100" s="2" t="s">
        <v>46</v>
      </c>
      <c r="M100" s="25">
        <v>4</v>
      </c>
      <c r="N100" s="2" t="s">
        <v>46</v>
      </c>
      <c r="O100" s="25">
        <v>4</v>
      </c>
      <c r="P100" s="2" t="s">
        <v>46</v>
      </c>
      <c r="Q100" s="25">
        <v>4</v>
      </c>
      <c r="R100" s="2" t="s">
        <v>46</v>
      </c>
      <c r="S100" s="25">
        <v>4</v>
      </c>
      <c r="T100" s="2" t="s">
        <v>46</v>
      </c>
      <c r="U100" s="25">
        <v>4</v>
      </c>
      <c r="V100" s="2" t="s">
        <v>46</v>
      </c>
      <c r="W100" s="25">
        <v>4</v>
      </c>
      <c r="X100" s="2" t="s">
        <v>46</v>
      </c>
      <c r="Y100" s="27">
        <v>3</v>
      </c>
      <c r="Z100" s="2" t="s">
        <v>46</v>
      </c>
      <c r="AA100" s="27">
        <v>3</v>
      </c>
      <c r="AB100" s="2" t="s">
        <v>46</v>
      </c>
      <c r="AC100" s="25">
        <v>5</v>
      </c>
      <c r="AD100" s="2" t="s">
        <v>46</v>
      </c>
      <c r="AE100" s="25">
        <v>5</v>
      </c>
      <c r="AF100" s="2" t="s">
        <v>46</v>
      </c>
      <c r="AG100" s="25">
        <v>2</v>
      </c>
      <c r="AH100" s="2" t="s">
        <v>46</v>
      </c>
      <c r="AI100" s="25">
        <v>2</v>
      </c>
      <c r="AJ100" s="2" t="s">
        <v>46</v>
      </c>
      <c r="AK100" s="27">
        <v>5</v>
      </c>
      <c r="AL100" s="2" t="s">
        <v>46</v>
      </c>
      <c r="AM100" s="29">
        <v>5</v>
      </c>
      <c r="AN100" s="2" t="s">
        <v>46</v>
      </c>
      <c r="AO100" s="27">
        <v>5</v>
      </c>
      <c r="AP100" s="2" t="s">
        <v>46</v>
      </c>
      <c r="AQ100" s="29">
        <v>3</v>
      </c>
      <c r="AR100" s="2" t="s">
        <v>46</v>
      </c>
      <c r="AS100" s="29">
        <v>3</v>
      </c>
      <c r="AT100" s="2" t="s">
        <v>46</v>
      </c>
      <c r="AU100" s="25">
        <v>4</v>
      </c>
      <c r="AV100" s="2" t="s">
        <v>46</v>
      </c>
      <c r="AW100" s="29">
        <v>2</v>
      </c>
      <c r="AX100" s="2" t="s">
        <v>46</v>
      </c>
      <c r="AY100" s="25">
        <v>1</v>
      </c>
      <c r="AZ100" s="2" t="s">
        <v>46</v>
      </c>
      <c r="BA100" s="25">
        <v>1</v>
      </c>
      <c r="BB100" s="2" t="s">
        <v>46</v>
      </c>
      <c r="BC100" s="27">
        <v>3</v>
      </c>
      <c r="BD100" s="2" t="s">
        <v>46</v>
      </c>
      <c r="BE100" s="27">
        <v>4</v>
      </c>
      <c r="BF100" s="2" t="s">
        <v>46</v>
      </c>
      <c r="BG100" s="27">
        <v>4</v>
      </c>
      <c r="BH100" s="2" t="s">
        <v>46</v>
      </c>
      <c r="BI100" s="27">
        <v>5</v>
      </c>
      <c r="BJ100" s="2" t="s">
        <v>46</v>
      </c>
      <c r="BK100" s="29">
        <v>5</v>
      </c>
      <c r="BL100" s="2" t="s">
        <v>46</v>
      </c>
      <c r="BM100" s="29">
        <v>4</v>
      </c>
      <c r="BN100" s="2" t="s">
        <v>46</v>
      </c>
      <c r="BO100" s="29">
        <v>4</v>
      </c>
      <c r="BP100" s="2" t="s">
        <v>46</v>
      </c>
      <c r="BQ100" s="35">
        <v>4</v>
      </c>
      <c r="BR100" s="3" t="s">
        <v>46</v>
      </c>
      <c r="BS100" s="12">
        <v>4</v>
      </c>
    </row>
    <row r="101" spans="1:71" x14ac:dyDescent="0.2">
      <c r="A101" s="4">
        <v>45871.522240983795</v>
      </c>
      <c r="B101" s="5" t="s">
        <v>163</v>
      </c>
      <c r="C101" s="5" t="s">
        <v>49</v>
      </c>
      <c r="D101" s="5" t="s">
        <v>40</v>
      </c>
      <c r="E101" s="5" t="s">
        <v>60</v>
      </c>
      <c r="F101" s="5" t="s">
        <v>50</v>
      </c>
      <c r="G101" s="5" t="s">
        <v>51</v>
      </c>
      <c r="H101" s="5" t="s">
        <v>52</v>
      </c>
      <c r="I101" s="26">
        <v>4</v>
      </c>
      <c r="J101" s="5" t="s">
        <v>45</v>
      </c>
      <c r="K101" s="26">
        <v>5</v>
      </c>
      <c r="L101" s="5" t="s">
        <v>46</v>
      </c>
      <c r="M101" s="28">
        <v>4</v>
      </c>
      <c r="N101" s="5" t="s">
        <v>45</v>
      </c>
      <c r="O101" s="30">
        <v>5</v>
      </c>
      <c r="P101" s="5" t="s">
        <v>46</v>
      </c>
      <c r="Q101" s="28">
        <v>4</v>
      </c>
      <c r="R101" s="5" t="s">
        <v>46</v>
      </c>
      <c r="S101" s="28">
        <v>4</v>
      </c>
      <c r="T101" s="5" t="s">
        <v>46</v>
      </c>
      <c r="U101" s="28">
        <v>4</v>
      </c>
      <c r="V101" s="5" t="s">
        <v>46</v>
      </c>
      <c r="W101" s="28">
        <v>4</v>
      </c>
      <c r="X101" s="5" t="s">
        <v>46</v>
      </c>
      <c r="Y101" s="26">
        <v>4</v>
      </c>
      <c r="Z101" s="5" t="s">
        <v>47</v>
      </c>
      <c r="AA101" s="28">
        <v>3</v>
      </c>
      <c r="AB101" s="5" t="s">
        <v>46</v>
      </c>
      <c r="AC101" s="28">
        <v>4</v>
      </c>
      <c r="AD101" s="5" t="s">
        <v>45</v>
      </c>
      <c r="AE101" s="30">
        <v>5</v>
      </c>
      <c r="AF101" s="5" t="s">
        <v>47</v>
      </c>
      <c r="AG101" s="30">
        <v>3</v>
      </c>
      <c r="AH101" s="5" t="s">
        <v>46</v>
      </c>
      <c r="AI101" s="28">
        <v>4</v>
      </c>
      <c r="AJ101" s="5" t="s">
        <v>45</v>
      </c>
      <c r="AK101" s="28">
        <v>5</v>
      </c>
      <c r="AL101" s="5" t="s">
        <v>47</v>
      </c>
      <c r="AM101" s="28">
        <v>3</v>
      </c>
      <c r="AN101" s="5" t="s">
        <v>47</v>
      </c>
      <c r="AO101" s="26">
        <v>3</v>
      </c>
      <c r="AP101" s="5" t="s">
        <v>45</v>
      </c>
      <c r="AQ101" s="28">
        <v>5</v>
      </c>
      <c r="AR101" s="5" t="s">
        <v>46</v>
      </c>
      <c r="AS101" s="30">
        <v>4</v>
      </c>
      <c r="AT101" s="5" t="s">
        <v>46</v>
      </c>
      <c r="AU101" s="28">
        <v>4</v>
      </c>
      <c r="AV101" s="5" t="s">
        <v>47</v>
      </c>
      <c r="AW101" s="26">
        <v>3</v>
      </c>
      <c r="AX101" s="5" t="s">
        <v>47</v>
      </c>
      <c r="AY101" s="26">
        <v>3</v>
      </c>
      <c r="AZ101" s="5" t="s">
        <v>46</v>
      </c>
      <c r="BA101" s="28">
        <v>4</v>
      </c>
      <c r="BB101" s="5" t="s">
        <v>47</v>
      </c>
      <c r="BC101" s="26">
        <v>3</v>
      </c>
      <c r="BD101" s="5" t="s">
        <v>46</v>
      </c>
      <c r="BE101" s="26">
        <v>4</v>
      </c>
      <c r="BF101" s="5" t="s">
        <v>46</v>
      </c>
      <c r="BG101" s="26">
        <v>4</v>
      </c>
      <c r="BH101" s="5" t="s">
        <v>45</v>
      </c>
      <c r="BI101" s="28">
        <v>5</v>
      </c>
      <c r="BJ101" s="5" t="s">
        <v>45</v>
      </c>
      <c r="BK101" s="28">
        <v>5</v>
      </c>
      <c r="BL101" s="5" t="s">
        <v>45</v>
      </c>
      <c r="BM101" s="26">
        <v>5</v>
      </c>
      <c r="BN101" s="5" t="s">
        <v>46</v>
      </c>
      <c r="BO101" s="30">
        <v>4</v>
      </c>
      <c r="BP101" s="5" t="s">
        <v>46</v>
      </c>
      <c r="BQ101" s="36">
        <v>4</v>
      </c>
      <c r="BR101" s="6" t="s">
        <v>46</v>
      </c>
      <c r="BS101" s="12">
        <v>4</v>
      </c>
    </row>
    <row r="102" spans="1:71" x14ac:dyDescent="0.2">
      <c r="A102" s="1">
        <v>45871.525907939817</v>
      </c>
      <c r="B102" s="2" t="s">
        <v>164</v>
      </c>
      <c r="C102" s="2" t="s">
        <v>49</v>
      </c>
      <c r="D102" s="2" t="s">
        <v>80</v>
      </c>
      <c r="E102" s="2" t="s">
        <v>60</v>
      </c>
      <c r="F102" s="2" t="s">
        <v>58</v>
      </c>
      <c r="G102" s="2" t="s">
        <v>43</v>
      </c>
      <c r="H102" s="2" t="s">
        <v>44</v>
      </c>
      <c r="I102" s="27">
        <v>5</v>
      </c>
      <c r="J102" s="2" t="s">
        <v>45</v>
      </c>
      <c r="K102" s="27">
        <v>5</v>
      </c>
      <c r="L102" s="2" t="s">
        <v>45</v>
      </c>
      <c r="M102" s="29">
        <v>5</v>
      </c>
      <c r="N102" s="2" t="s">
        <v>45</v>
      </c>
      <c r="O102" s="29">
        <v>5</v>
      </c>
      <c r="P102" s="2" t="s">
        <v>45</v>
      </c>
      <c r="Q102" s="29">
        <v>5</v>
      </c>
      <c r="R102" s="2" t="s">
        <v>45</v>
      </c>
      <c r="S102" s="27">
        <v>5</v>
      </c>
      <c r="T102" s="2" t="s">
        <v>45</v>
      </c>
      <c r="U102" s="27">
        <v>5</v>
      </c>
      <c r="V102" s="2" t="s">
        <v>46</v>
      </c>
      <c r="W102" s="25">
        <v>4</v>
      </c>
      <c r="X102" s="2" t="s">
        <v>45</v>
      </c>
      <c r="Y102" s="29">
        <v>5</v>
      </c>
      <c r="Z102" s="2" t="s">
        <v>47</v>
      </c>
      <c r="AA102" s="25">
        <v>3</v>
      </c>
      <c r="AB102" s="2" t="s">
        <v>46</v>
      </c>
      <c r="AC102" s="25">
        <v>4</v>
      </c>
      <c r="AD102" s="2" t="s">
        <v>46</v>
      </c>
      <c r="AE102" s="25">
        <v>4</v>
      </c>
      <c r="AF102" s="2" t="s">
        <v>46</v>
      </c>
      <c r="AG102" s="25">
        <v>4</v>
      </c>
      <c r="AH102" s="2" t="s">
        <v>45</v>
      </c>
      <c r="AI102" s="29">
        <v>5</v>
      </c>
      <c r="AJ102" s="2" t="s">
        <v>45</v>
      </c>
      <c r="AK102" s="25">
        <v>5</v>
      </c>
      <c r="AL102" s="2" t="s">
        <v>46</v>
      </c>
      <c r="AM102" s="29">
        <v>4</v>
      </c>
      <c r="AN102" s="2" t="s">
        <v>46</v>
      </c>
      <c r="AO102" s="27">
        <v>4</v>
      </c>
      <c r="AP102" s="2" t="s">
        <v>45</v>
      </c>
      <c r="AQ102" s="25">
        <v>5</v>
      </c>
      <c r="AR102" s="2" t="s">
        <v>45</v>
      </c>
      <c r="AS102" s="25">
        <v>5</v>
      </c>
      <c r="AT102" s="2" t="s">
        <v>46</v>
      </c>
      <c r="AU102" s="25">
        <v>4</v>
      </c>
      <c r="AV102" s="2" t="s">
        <v>45</v>
      </c>
      <c r="AW102" s="25">
        <v>5</v>
      </c>
      <c r="AX102" s="2" t="s">
        <v>45</v>
      </c>
      <c r="AY102" s="27">
        <v>5</v>
      </c>
      <c r="AZ102" s="2" t="s">
        <v>45</v>
      </c>
      <c r="BA102" s="27">
        <v>5</v>
      </c>
      <c r="BB102" s="2" t="s">
        <v>46</v>
      </c>
      <c r="BC102" s="27">
        <v>4</v>
      </c>
      <c r="BD102" s="2" t="s">
        <v>45</v>
      </c>
      <c r="BE102" s="27">
        <v>5</v>
      </c>
      <c r="BF102" s="2" t="s">
        <v>45</v>
      </c>
      <c r="BG102" s="27">
        <v>5</v>
      </c>
      <c r="BH102" s="2" t="s">
        <v>45</v>
      </c>
      <c r="BI102" s="25">
        <v>5</v>
      </c>
      <c r="BJ102" s="2" t="s">
        <v>45</v>
      </c>
      <c r="BK102" s="25">
        <v>5</v>
      </c>
      <c r="BL102" s="2" t="s">
        <v>45</v>
      </c>
      <c r="BM102" s="27">
        <v>5</v>
      </c>
      <c r="BN102" s="2" t="s">
        <v>45</v>
      </c>
      <c r="BO102" s="27">
        <v>5</v>
      </c>
      <c r="BP102" s="2" t="s">
        <v>45</v>
      </c>
      <c r="BQ102" s="32">
        <v>5</v>
      </c>
      <c r="BR102" s="3" t="s">
        <v>45</v>
      </c>
      <c r="BS102" s="12">
        <v>5</v>
      </c>
    </row>
    <row r="103" spans="1:71" x14ac:dyDescent="0.2">
      <c r="A103" s="4">
        <v>45871.531704664347</v>
      </c>
      <c r="B103" s="5" t="s">
        <v>165</v>
      </c>
      <c r="C103" s="5" t="s">
        <v>49</v>
      </c>
      <c r="D103" s="5" t="s">
        <v>80</v>
      </c>
      <c r="E103" s="5" t="s">
        <v>57</v>
      </c>
      <c r="F103" s="5" t="s">
        <v>58</v>
      </c>
      <c r="G103" s="5" t="s">
        <v>43</v>
      </c>
      <c r="H103" s="5" t="s">
        <v>52</v>
      </c>
      <c r="I103" s="26">
        <v>4</v>
      </c>
      <c r="J103" s="5" t="s">
        <v>46</v>
      </c>
      <c r="K103" s="26">
        <v>4</v>
      </c>
      <c r="L103" s="5" t="s">
        <v>46</v>
      </c>
      <c r="M103" s="28">
        <v>4</v>
      </c>
      <c r="N103" s="5" t="s">
        <v>46</v>
      </c>
      <c r="O103" s="28">
        <v>4</v>
      </c>
      <c r="P103" s="5" t="s">
        <v>46</v>
      </c>
      <c r="Q103" s="28">
        <v>4</v>
      </c>
      <c r="R103" s="5" t="s">
        <v>46</v>
      </c>
      <c r="S103" s="28">
        <v>4</v>
      </c>
      <c r="T103" s="5" t="s">
        <v>46</v>
      </c>
      <c r="U103" s="28">
        <v>4</v>
      </c>
      <c r="V103" s="5" t="s">
        <v>46</v>
      </c>
      <c r="W103" s="28">
        <v>4</v>
      </c>
      <c r="X103" s="5" t="s">
        <v>46</v>
      </c>
      <c r="Y103" s="26">
        <v>3</v>
      </c>
      <c r="Z103" s="5" t="s">
        <v>46</v>
      </c>
      <c r="AA103" s="26">
        <v>3</v>
      </c>
      <c r="AB103" s="5" t="s">
        <v>46</v>
      </c>
      <c r="AC103" s="28">
        <v>2</v>
      </c>
      <c r="AD103" s="5" t="s">
        <v>46</v>
      </c>
      <c r="AE103" s="28">
        <v>2</v>
      </c>
      <c r="AF103" s="5" t="s">
        <v>46</v>
      </c>
      <c r="AG103" s="28">
        <v>2</v>
      </c>
      <c r="AH103" s="5" t="s">
        <v>46</v>
      </c>
      <c r="AI103" s="28">
        <v>2</v>
      </c>
      <c r="AJ103" s="5" t="s">
        <v>46</v>
      </c>
      <c r="AK103" s="26">
        <v>4</v>
      </c>
      <c r="AL103" s="5" t="s">
        <v>46</v>
      </c>
      <c r="AM103" s="30">
        <v>4</v>
      </c>
      <c r="AN103" s="5" t="s">
        <v>46</v>
      </c>
      <c r="AO103" s="26">
        <v>4</v>
      </c>
      <c r="AP103" s="5" t="s">
        <v>46</v>
      </c>
      <c r="AQ103" s="30">
        <v>4</v>
      </c>
      <c r="AR103" s="5" t="s">
        <v>46</v>
      </c>
      <c r="AS103" s="30">
        <v>4</v>
      </c>
      <c r="AT103" s="5" t="s">
        <v>46</v>
      </c>
      <c r="AU103" s="28">
        <v>4</v>
      </c>
      <c r="AV103" s="5" t="s">
        <v>46</v>
      </c>
      <c r="AW103" s="30">
        <v>3</v>
      </c>
      <c r="AX103" s="5" t="s">
        <v>46</v>
      </c>
      <c r="AY103" s="28">
        <v>3</v>
      </c>
      <c r="AZ103" s="5" t="s">
        <v>46</v>
      </c>
      <c r="BA103" s="28">
        <v>3</v>
      </c>
      <c r="BB103" s="5" t="s">
        <v>46</v>
      </c>
      <c r="BC103" s="26">
        <v>5</v>
      </c>
      <c r="BD103" s="5" t="s">
        <v>46</v>
      </c>
      <c r="BE103" s="26">
        <v>5</v>
      </c>
      <c r="BF103" s="5" t="s">
        <v>46</v>
      </c>
      <c r="BG103" s="26">
        <v>5</v>
      </c>
      <c r="BH103" s="5" t="s">
        <v>46</v>
      </c>
      <c r="BI103" s="26">
        <v>3</v>
      </c>
      <c r="BJ103" s="5" t="s">
        <v>46</v>
      </c>
      <c r="BK103" s="30">
        <v>3</v>
      </c>
      <c r="BL103" s="5" t="s">
        <v>46</v>
      </c>
      <c r="BM103" s="30">
        <v>4</v>
      </c>
      <c r="BN103" s="5" t="s">
        <v>46</v>
      </c>
      <c r="BO103" s="30">
        <v>4</v>
      </c>
      <c r="BP103" s="5" t="s">
        <v>46</v>
      </c>
      <c r="BQ103" s="36">
        <v>4</v>
      </c>
      <c r="BR103" s="6" t="s">
        <v>46</v>
      </c>
      <c r="BS103" s="12">
        <v>4</v>
      </c>
    </row>
    <row r="104" spans="1:71" x14ac:dyDescent="0.2">
      <c r="A104" s="1">
        <v>45871.581774456019</v>
      </c>
      <c r="B104" s="2" t="s">
        <v>166</v>
      </c>
      <c r="C104" s="2" t="s">
        <v>49</v>
      </c>
      <c r="D104" s="2" t="s">
        <v>56</v>
      </c>
      <c r="E104" s="2" t="s">
        <v>41</v>
      </c>
      <c r="F104" s="2" t="s">
        <v>58</v>
      </c>
      <c r="G104" s="2" t="s">
        <v>43</v>
      </c>
      <c r="H104" s="2" t="s">
        <v>44</v>
      </c>
      <c r="I104" s="27">
        <v>5</v>
      </c>
      <c r="J104" s="2" t="s">
        <v>45</v>
      </c>
      <c r="K104" s="27">
        <v>5</v>
      </c>
      <c r="L104" s="2" t="s">
        <v>45</v>
      </c>
      <c r="M104" s="29">
        <v>5</v>
      </c>
      <c r="N104" s="2" t="s">
        <v>45</v>
      </c>
      <c r="O104" s="29">
        <v>5</v>
      </c>
      <c r="P104" s="2" t="s">
        <v>45</v>
      </c>
      <c r="Q104" s="29">
        <v>5</v>
      </c>
      <c r="R104" s="2" t="s">
        <v>45</v>
      </c>
      <c r="S104" s="27">
        <v>5</v>
      </c>
      <c r="T104" s="2" t="s">
        <v>45</v>
      </c>
      <c r="U104" s="27">
        <v>5</v>
      </c>
      <c r="V104" s="2" t="s">
        <v>45</v>
      </c>
      <c r="W104" s="29">
        <v>5</v>
      </c>
      <c r="X104" s="2" t="s">
        <v>45</v>
      </c>
      <c r="Y104" s="29">
        <v>3</v>
      </c>
      <c r="Z104" s="2" t="s">
        <v>45</v>
      </c>
      <c r="AA104" s="27">
        <v>3</v>
      </c>
      <c r="AB104" s="2" t="s">
        <v>45</v>
      </c>
      <c r="AC104" s="29">
        <v>3</v>
      </c>
      <c r="AD104" s="2" t="s">
        <v>45</v>
      </c>
      <c r="AE104" s="29">
        <v>4</v>
      </c>
      <c r="AF104" s="2" t="s">
        <v>45</v>
      </c>
      <c r="AG104" s="27">
        <v>4</v>
      </c>
      <c r="AH104" s="2" t="s">
        <v>45</v>
      </c>
      <c r="AI104" s="29">
        <v>4</v>
      </c>
      <c r="AJ104" s="2" t="s">
        <v>45</v>
      </c>
      <c r="AK104" s="25">
        <v>4</v>
      </c>
      <c r="AL104" s="2" t="s">
        <v>45</v>
      </c>
      <c r="AM104" s="27">
        <v>5</v>
      </c>
      <c r="AN104" s="2" t="s">
        <v>45</v>
      </c>
      <c r="AO104" s="25">
        <v>5</v>
      </c>
      <c r="AP104" s="2" t="s">
        <v>45</v>
      </c>
      <c r="AQ104" s="25">
        <v>5</v>
      </c>
      <c r="AR104" s="2" t="s">
        <v>45</v>
      </c>
      <c r="AS104" s="25">
        <v>5</v>
      </c>
      <c r="AT104" s="2" t="s">
        <v>45</v>
      </c>
      <c r="AU104" s="27">
        <v>5</v>
      </c>
      <c r="AV104" s="2" t="s">
        <v>45</v>
      </c>
      <c r="AW104" s="25">
        <v>5</v>
      </c>
      <c r="AX104" s="2" t="s">
        <v>45</v>
      </c>
      <c r="AY104" s="27">
        <v>5</v>
      </c>
      <c r="AZ104" s="2" t="s">
        <v>45</v>
      </c>
      <c r="BA104" s="27">
        <v>5</v>
      </c>
      <c r="BB104" s="2" t="s">
        <v>46</v>
      </c>
      <c r="BC104" s="27">
        <v>4</v>
      </c>
      <c r="BD104" s="2" t="s">
        <v>46</v>
      </c>
      <c r="BE104" s="27">
        <v>4</v>
      </c>
      <c r="BF104" s="2" t="s">
        <v>46</v>
      </c>
      <c r="BG104" s="27">
        <v>4</v>
      </c>
      <c r="BH104" s="2" t="s">
        <v>46</v>
      </c>
      <c r="BI104" s="27">
        <v>4</v>
      </c>
      <c r="BJ104" s="2" t="s">
        <v>45</v>
      </c>
      <c r="BK104" s="25">
        <v>5</v>
      </c>
      <c r="BL104" s="2" t="s">
        <v>45</v>
      </c>
      <c r="BM104" s="27">
        <v>5</v>
      </c>
      <c r="BN104" s="2" t="s">
        <v>71</v>
      </c>
      <c r="BO104" s="27">
        <v>2</v>
      </c>
      <c r="BP104" s="2" t="s">
        <v>46</v>
      </c>
      <c r="BQ104" s="35">
        <v>4</v>
      </c>
      <c r="BR104" s="3" t="s">
        <v>46</v>
      </c>
      <c r="BS104" s="12">
        <v>4</v>
      </c>
    </row>
    <row r="105" spans="1:71" x14ac:dyDescent="0.2">
      <c r="A105" s="4">
        <v>45872.542271539351</v>
      </c>
      <c r="B105" s="5" t="s">
        <v>167</v>
      </c>
      <c r="C105" s="5" t="s">
        <v>49</v>
      </c>
      <c r="D105" s="5" t="s">
        <v>56</v>
      </c>
      <c r="E105" s="5" t="s">
        <v>41</v>
      </c>
      <c r="F105" s="5" t="s">
        <v>58</v>
      </c>
      <c r="G105" s="5" t="s">
        <v>43</v>
      </c>
      <c r="H105" s="5" t="s">
        <v>44</v>
      </c>
      <c r="I105" s="26">
        <v>5</v>
      </c>
      <c r="J105" s="5" t="s">
        <v>45</v>
      </c>
      <c r="K105" s="26">
        <v>5</v>
      </c>
      <c r="L105" s="5" t="s">
        <v>45</v>
      </c>
      <c r="M105" s="30">
        <v>5</v>
      </c>
      <c r="N105" s="5" t="s">
        <v>45</v>
      </c>
      <c r="O105" s="30">
        <v>5</v>
      </c>
      <c r="P105" s="5" t="s">
        <v>45</v>
      </c>
      <c r="Q105" s="30">
        <v>5</v>
      </c>
      <c r="R105" s="5" t="s">
        <v>45</v>
      </c>
      <c r="S105" s="26">
        <v>5</v>
      </c>
      <c r="T105" s="5" t="s">
        <v>45</v>
      </c>
      <c r="U105" s="26">
        <v>5</v>
      </c>
      <c r="V105" s="5" t="s">
        <v>45</v>
      </c>
      <c r="W105" s="30">
        <v>5</v>
      </c>
      <c r="X105" s="5" t="s">
        <v>45</v>
      </c>
      <c r="Y105" s="30">
        <v>3</v>
      </c>
      <c r="Z105" s="5" t="s">
        <v>45</v>
      </c>
      <c r="AA105" s="26">
        <v>4</v>
      </c>
      <c r="AB105" s="5" t="s">
        <v>45</v>
      </c>
      <c r="AC105" s="30">
        <v>4</v>
      </c>
      <c r="AD105" s="5" t="s">
        <v>45</v>
      </c>
      <c r="AE105" s="30">
        <v>4</v>
      </c>
      <c r="AF105" s="5" t="s">
        <v>45</v>
      </c>
      <c r="AG105" s="26">
        <v>4</v>
      </c>
      <c r="AH105" s="5" t="s">
        <v>45</v>
      </c>
      <c r="AI105" s="30">
        <v>5</v>
      </c>
      <c r="AJ105" s="5" t="s">
        <v>45</v>
      </c>
      <c r="AK105" s="28">
        <v>5</v>
      </c>
      <c r="AL105" s="5" t="s">
        <v>45</v>
      </c>
      <c r="AM105" s="26">
        <v>5</v>
      </c>
      <c r="AN105" s="5" t="s">
        <v>45</v>
      </c>
      <c r="AO105" s="28">
        <v>5</v>
      </c>
      <c r="AP105" s="5" t="s">
        <v>45</v>
      </c>
      <c r="AQ105" s="28">
        <v>5</v>
      </c>
      <c r="AR105" s="5" t="s">
        <v>45</v>
      </c>
      <c r="AS105" s="28">
        <v>5</v>
      </c>
      <c r="AT105" s="5" t="s">
        <v>45</v>
      </c>
      <c r="AU105" s="26">
        <v>5</v>
      </c>
      <c r="AV105" s="5" t="s">
        <v>45</v>
      </c>
      <c r="AW105" s="28">
        <v>2</v>
      </c>
      <c r="AX105" s="5" t="s">
        <v>45</v>
      </c>
      <c r="AY105" s="26">
        <v>2</v>
      </c>
      <c r="AZ105" s="5" t="s">
        <v>45</v>
      </c>
      <c r="BA105" s="26">
        <v>2</v>
      </c>
      <c r="BB105" s="5" t="s">
        <v>45</v>
      </c>
      <c r="BC105" s="28">
        <v>3</v>
      </c>
      <c r="BD105" s="5" t="s">
        <v>45</v>
      </c>
      <c r="BE105" s="26">
        <v>3</v>
      </c>
      <c r="BF105" s="5" t="s">
        <v>45</v>
      </c>
      <c r="BG105" s="26">
        <v>5</v>
      </c>
      <c r="BH105" s="5" t="s">
        <v>45</v>
      </c>
      <c r="BI105" s="28">
        <v>5</v>
      </c>
      <c r="BJ105" s="5" t="s">
        <v>45</v>
      </c>
      <c r="BK105" s="28">
        <v>5</v>
      </c>
      <c r="BL105" s="5" t="s">
        <v>45</v>
      </c>
      <c r="BM105" s="26">
        <v>5</v>
      </c>
      <c r="BN105" s="5" t="s">
        <v>46</v>
      </c>
      <c r="BO105" s="30">
        <v>4</v>
      </c>
      <c r="BP105" s="5" t="s">
        <v>46</v>
      </c>
      <c r="BQ105" s="36">
        <v>4</v>
      </c>
      <c r="BR105" s="6" t="s">
        <v>45</v>
      </c>
      <c r="BS105" s="12">
        <v>5</v>
      </c>
    </row>
    <row r="106" spans="1:71" x14ac:dyDescent="0.2">
      <c r="A106" s="7">
        <v>45872.920943206016</v>
      </c>
      <c r="B106" s="8" t="s">
        <v>168</v>
      </c>
      <c r="C106" s="8" t="s">
        <v>49</v>
      </c>
      <c r="D106" s="8" t="s">
        <v>80</v>
      </c>
      <c r="E106" s="8" t="s">
        <v>60</v>
      </c>
      <c r="F106" s="8" t="s">
        <v>58</v>
      </c>
      <c r="G106" s="8" t="s">
        <v>43</v>
      </c>
      <c r="H106" s="8" t="s">
        <v>44</v>
      </c>
      <c r="I106" s="27">
        <v>5</v>
      </c>
      <c r="J106" s="8" t="s">
        <v>46</v>
      </c>
      <c r="K106" s="27">
        <v>4</v>
      </c>
      <c r="L106" s="8" t="s">
        <v>45</v>
      </c>
      <c r="M106" s="29">
        <v>5</v>
      </c>
      <c r="N106" s="8" t="s">
        <v>46</v>
      </c>
      <c r="O106" s="25">
        <v>4</v>
      </c>
      <c r="P106" s="8" t="s">
        <v>46</v>
      </c>
      <c r="Q106" s="25">
        <v>4</v>
      </c>
      <c r="R106" s="8" t="s">
        <v>46</v>
      </c>
      <c r="S106" s="25">
        <v>4</v>
      </c>
      <c r="T106" s="8" t="s">
        <v>46</v>
      </c>
      <c r="U106" s="25">
        <v>4</v>
      </c>
      <c r="V106" s="8" t="s">
        <v>47</v>
      </c>
      <c r="W106" s="27">
        <v>3</v>
      </c>
      <c r="X106" s="8" t="s">
        <v>46</v>
      </c>
      <c r="Y106" s="27">
        <v>3</v>
      </c>
      <c r="Z106" s="8" t="s">
        <v>46</v>
      </c>
      <c r="AA106" s="27">
        <v>3</v>
      </c>
      <c r="AB106" s="8" t="s">
        <v>46</v>
      </c>
      <c r="AC106" s="25">
        <v>3</v>
      </c>
      <c r="AD106" s="8" t="s">
        <v>46</v>
      </c>
      <c r="AE106" s="25">
        <v>3</v>
      </c>
      <c r="AF106" s="8" t="s">
        <v>46</v>
      </c>
      <c r="AG106" s="25">
        <v>4</v>
      </c>
      <c r="AH106" s="8" t="s">
        <v>46</v>
      </c>
      <c r="AI106" s="25">
        <v>4</v>
      </c>
      <c r="AJ106" s="8" t="s">
        <v>46</v>
      </c>
      <c r="AK106" s="27">
        <v>5</v>
      </c>
      <c r="AL106" s="8" t="s">
        <v>46</v>
      </c>
      <c r="AM106" s="29">
        <v>5</v>
      </c>
      <c r="AN106" s="8" t="s">
        <v>46</v>
      </c>
      <c r="AO106" s="27">
        <v>4</v>
      </c>
      <c r="AP106" s="8" t="s">
        <v>46</v>
      </c>
      <c r="AQ106" s="29">
        <v>2</v>
      </c>
      <c r="AR106" s="8" t="s">
        <v>46</v>
      </c>
      <c r="AS106" s="29">
        <v>2</v>
      </c>
      <c r="AT106" s="8" t="s">
        <v>46</v>
      </c>
      <c r="AU106" s="25">
        <v>4</v>
      </c>
      <c r="AV106" s="8" t="s">
        <v>46</v>
      </c>
      <c r="AW106" s="29">
        <v>4</v>
      </c>
      <c r="AX106" s="8" t="s">
        <v>46</v>
      </c>
      <c r="AY106" s="25">
        <v>4</v>
      </c>
      <c r="AZ106" s="8" t="s">
        <v>46</v>
      </c>
      <c r="BA106" s="25">
        <v>4</v>
      </c>
      <c r="BB106" s="8" t="s">
        <v>46</v>
      </c>
      <c r="BC106" s="27">
        <v>4</v>
      </c>
      <c r="BD106" s="8" t="s">
        <v>46</v>
      </c>
      <c r="BE106" s="27">
        <v>4</v>
      </c>
      <c r="BF106" s="8" t="s">
        <v>71</v>
      </c>
      <c r="BG106" s="31">
        <v>3</v>
      </c>
      <c r="BH106" s="8" t="s">
        <v>46</v>
      </c>
      <c r="BI106" s="27">
        <v>3</v>
      </c>
      <c r="BJ106" s="8" t="s">
        <v>46</v>
      </c>
      <c r="BK106" s="29">
        <v>5</v>
      </c>
      <c r="BL106" s="8" t="s">
        <v>46</v>
      </c>
      <c r="BM106" s="29">
        <v>4</v>
      </c>
      <c r="BN106" s="8" t="s">
        <v>46</v>
      </c>
      <c r="BO106" s="29">
        <v>4</v>
      </c>
      <c r="BP106" s="8" t="s">
        <v>46</v>
      </c>
      <c r="BQ106" s="35">
        <v>4</v>
      </c>
      <c r="BR106" s="9" t="s">
        <v>46</v>
      </c>
      <c r="BS106" s="12">
        <v>4</v>
      </c>
    </row>
    <row r="108" spans="1:71" x14ac:dyDescent="0.2">
      <c r="H108" t="s">
        <v>253</v>
      </c>
      <c r="I108" s="44">
        <f>COUNTIF($I$2:$I$106,1)</f>
        <v>0</v>
      </c>
      <c r="J108" t="s">
        <v>253</v>
      </c>
      <c r="K108" s="44">
        <f>COUNTIF($K$2:$K$106,1)</f>
        <v>1</v>
      </c>
      <c r="L108" t="s">
        <v>253</v>
      </c>
      <c r="M108" s="44">
        <f>COUNTIF($M$2:$M$106,1)</f>
        <v>1</v>
      </c>
      <c r="N108" t="s">
        <v>253</v>
      </c>
      <c r="O108" s="44">
        <f>COUNTIF($O$2:$O$106,1)</f>
        <v>1</v>
      </c>
      <c r="P108" t="s">
        <v>253</v>
      </c>
      <c r="Q108" s="44">
        <f>COUNTIF($Q$2:$Q$106,1)</f>
        <v>1</v>
      </c>
      <c r="R108" t="s">
        <v>253</v>
      </c>
      <c r="S108" s="44">
        <f>COUNTIF($S$2:$S$106,1)</f>
        <v>1</v>
      </c>
      <c r="T108" t="s">
        <v>253</v>
      </c>
      <c r="U108" s="44">
        <f>COUNTIF($U$2:$U$106,1)</f>
        <v>1</v>
      </c>
      <c r="V108" t="s">
        <v>253</v>
      </c>
      <c r="W108" s="44">
        <f>COUNTIF($W$2:$W$106,1)</f>
        <v>0</v>
      </c>
      <c r="X108" t="s">
        <v>253</v>
      </c>
      <c r="Y108" s="44">
        <f>COUNTIF($Y$2:$Y$106,1)</f>
        <v>4</v>
      </c>
      <c r="Z108" t="s">
        <v>253</v>
      </c>
      <c r="AA108" s="44">
        <f>COUNTIF($AA$2:$AA$106,1)</f>
        <v>1</v>
      </c>
      <c r="AB108" t="s">
        <v>253</v>
      </c>
      <c r="AC108" s="44">
        <f>COUNTIF($AC$2:$AC$106,1)</f>
        <v>1</v>
      </c>
      <c r="AD108" t="s">
        <v>253</v>
      </c>
      <c r="AE108" s="44">
        <f>COUNTIF($AE$2:$AE$106,1)</f>
        <v>2</v>
      </c>
      <c r="AF108" t="s">
        <v>253</v>
      </c>
      <c r="AG108" s="44">
        <f>COUNTIF($AG$2:$AG$106,1)</f>
        <v>0</v>
      </c>
      <c r="AH108" t="s">
        <v>253</v>
      </c>
      <c r="AI108" s="44">
        <f>COUNTIF($AI$2:$AI$106,1)</f>
        <v>0</v>
      </c>
      <c r="AJ108" t="s">
        <v>253</v>
      </c>
      <c r="AK108" s="44">
        <f>COUNTIF($AK$2:$AK$106,1)</f>
        <v>1</v>
      </c>
      <c r="AL108" t="s">
        <v>253</v>
      </c>
      <c r="AM108" s="44">
        <f>COUNTIF($AM$2:$AM$106,1)</f>
        <v>4</v>
      </c>
      <c r="AN108" t="s">
        <v>253</v>
      </c>
      <c r="AO108" s="44">
        <f>COUNTIF($AO$2:$AO$106,1)</f>
        <v>0</v>
      </c>
      <c r="AP108" t="s">
        <v>253</v>
      </c>
      <c r="AQ108" s="44">
        <f>COUNTIF($AQ$2:$AQ$106,1)</f>
        <v>1</v>
      </c>
      <c r="AR108" t="s">
        <v>253</v>
      </c>
      <c r="AS108" s="44">
        <f>COUNTIF($AS$2:$AS$106,1)</f>
        <v>0</v>
      </c>
      <c r="AT108" t="s">
        <v>253</v>
      </c>
      <c r="AU108" s="44">
        <f>COUNTIF($AU$2:$AU$106,1)</f>
        <v>0</v>
      </c>
      <c r="AV108" t="s">
        <v>253</v>
      </c>
      <c r="AW108" s="44">
        <f>COUNTIF($AW$2:$AW$106,1)</f>
        <v>1</v>
      </c>
      <c r="AX108" t="s">
        <v>253</v>
      </c>
      <c r="AY108" s="44">
        <f>COUNTIF($AY$2:$AY$106,1)</f>
        <v>2</v>
      </c>
      <c r="AZ108" t="s">
        <v>253</v>
      </c>
      <c r="BA108" s="44">
        <f>COUNTIF($BA$2:$BA$106,1)</f>
        <v>2</v>
      </c>
      <c r="BB108" t="s">
        <v>253</v>
      </c>
      <c r="BC108" s="44">
        <f>COUNTIF($BC$2:$BC$106,1)</f>
        <v>0</v>
      </c>
      <c r="BD108" t="s">
        <v>253</v>
      </c>
      <c r="BE108" s="44">
        <f>COUNTIF($BE$2:$BE$106,1)</f>
        <v>0</v>
      </c>
      <c r="BF108" t="s">
        <v>253</v>
      </c>
      <c r="BG108" s="44">
        <f>COUNTIF($BG$2:$BG$106,1)</f>
        <v>0</v>
      </c>
      <c r="BH108" t="s">
        <v>253</v>
      </c>
      <c r="BI108" s="44">
        <f>COUNTIF($BI$2:$BI$106,1)</f>
        <v>1</v>
      </c>
      <c r="BJ108" t="s">
        <v>253</v>
      </c>
      <c r="BK108" s="44">
        <f>COUNTIF($BK$2:$BK$106,1)</f>
        <v>1</v>
      </c>
      <c r="BL108" t="s">
        <v>253</v>
      </c>
      <c r="BM108" s="44">
        <f>COUNTIF($BM$2:$BM$106,1)</f>
        <v>1</v>
      </c>
      <c r="BN108" t="s">
        <v>253</v>
      </c>
      <c r="BO108" s="44">
        <f>COUNTIF($BO$2:$BO$106,1)</f>
        <v>2</v>
      </c>
      <c r="BP108" t="s">
        <v>253</v>
      </c>
      <c r="BQ108" s="44">
        <f>COUNTIF($BQ$2:$BQ$106,1)</f>
        <v>1</v>
      </c>
      <c r="BR108" t="s">
        <v>253</v>
      </c>
      <c r="BS108" s="44">
        <f>COUNTIF($BS$2:$BS$106,1)</f>
        <v>0</v>
      </c>
    </row>
    <row r="109" spans="1:71" x14ac:dyDescent="0.2">
      <c r="C109" s="10" t="s">
        <v>2</v>
      </c>
      <c r="D109" s="11" t="s">
        <v>172</v>
      </c>
      <c r="E109" s="11" t="s">
        <v>173</v>
      </c>
      <c r="H109" t="s">
        <v>254</v>
      </c>
      <c r="I109" s="44">
        <f>COUNTIF($I$2:$I$106,2)</f>
        <v>0</v>
      </c>
      <c r="J109" t="s">
        <v>254</v>
      </c>
      <c r="K109" s="44">
        <f>COUNTIF($K$2:$K$106,2)</f>
        <v>1</v>
      </c>
      <c r="L109" t="s">
        <v>254</v>
      </c>
      <c r="M109" s="44">
        <f>COUNTIF($M$2:$M$106,2)</f>
        <v>0</v>
      </c>
      <c r="N109" t="s">
        <v>254</v>
      </c>
      <c r="O109" s="44">
        <f>COUNTIF($O$2:$O$106,2)</f>
        <v>0</v>
      </c>
      <c r="P109" t="s">
        <v>254</v>
      </c>
      <c r="Q109" s="44">
        <f>COUNTIF($Q$2:$Q$106,2)</f>
        <v>0</v>
      </c>
      <c r="R109" t="s">
        <v>254</v>
      </c>
      <c r="S109" s="44">
        <f>COUNTIF($S$2:$S$106,2)</f>
        <v>0</v>
      </c>
      <c r="T109" t="s">
        <v>254</v>
      </c>
      <c r="U109" s="44">
        <f>COUNTIF($U$2:$U$106,2)</f>
        <v>0</v>
      </c>
      <c r="V109" t="s">
        <v>254</v>
      </c>
      <c r="W109" s="44">
        <f>COUNTIF($W$2:$W$106,2)</f>
        <v>2</v>
      </c>
      <c r="X109" t="s">
        <v>254</v>
      </c>
      <c r="Y109" s="44">
        <f>COUNTIF($Y$2:$Y$106,2)</f>
        <v>14</v>
      </c>
      <c r="Z109" t="s">
        <v>254</v>
      </c>
      <c r="AA109" s="44">
        <f>COUNTIF($AA$2:$AA$106,2)</f>
        <v>5</v>
      </c>
      <c r="AB109" t="s">
        <v>254</v>
      </c>
      <c r="AC109" s="44">
        <f>COUNTIF($AC$2:$AC$106,2)</f>
        <v>3</v>
      </c>
      <c r="AD109" t="s">
        <v>254</v>
      </c>
      <c r="AE109" s="44">
        <f>COUNTIF($AE$2:$AE$106,2)</f>
        <v>2</v>
      </c>
      <c r="AF109" t="s">
        <v>254</v>
      </c>
      <c r="AG109" s="44">
        <f>COUNTIF($AG$2:$AG$106,2)</f>
        <v>4</v>
      </c>
      <c r="AH109" t="s">
        <v>254</v>
      </c>
      <c r="AI109" s="44">
        <f>COUNTIF($AI$2:$AI$106,2)</f>
        <v>8</v>
      </c>
      <c r="AJ109" t="s">
        <v>254</v>
      </c>
      <c r="AK109" s="44">
        <f>COUNTIF($AK$2:$AK$106,2)</f>
        <v>7</v>
      </c>
      <c r="AL109" t="s">
        <v>254</v>
      </c>
      <c r="AM109" s="44">
        <f>COUNTIF($AM$2:$AM$106,2)</f>
        <v>4</v>
      </c>
      <c r="AN109" t="s">
        <v>254</v>
      </c>
      <c r="AO109" s="44">
        <f>COUNTIF($AO$2:$AO$106,2)</f>
        <v>3</v>
      </c>
      <c r="AP109" t="s">
        <v>254</v>
      </c>
      <c r="AQ109" s="44">
        <f>COUNTIF($AQ$2:$AQ$106,2)</f>
        <v>2</v>
      </c>
      <c r="AR109" t="s">
        <v>254</v>
      </c>
      <c r="AS109" s="44">
        <f>COUNTIF($AS$2:$AS$106,2)</f>
        <v>1</v>
      </c>
      <c r="AT109" t="s">
        <v>254</v>
      </c>
      <c r="AU109" s="44">
        <f>COUNTIF($AU$2:$AU$106,2)</f>
        <v>0</v>
      </c>
      <c r="AV109" t="s">
        <v>254</v>
      </c>
      <c r="AW109" s="44">
        <f>COUNTIF($AW$2:$AW$106,2)</f>
        <v>12</v>
      </c>
      <c r="AX109" t="s">
        <v>254</v>
      </c>
      <c r="AY109" s="44">
        <f>COUNTIF($AY$2:$AY$106,2)</f>
        <v>5</v>
      </c>
      <c r="AZ109" t="s">
        <v>254</v>
      </c>
      <c r="BA109" s="44">
        <f>COUNTIF($BA$2:$BA$106,2)</f>
        <v>3</v>
      </c>
      <c r="BB109" t="s">
        <v>254</v>
      </c>
      <c r="BC109" s="44">
        <f>COUNTIF($BC$2:$BC$106,2)</f>
        <v>2</v>
      </c>
      <c r="BD109" t="s">
        <v>254</v>
      </c>
      <c r="BE109" s="44">
        <f>COUNTIF($BE$2:$BE$106,2)</f>
        <v>1</v>
      </c>
      <c r="BF109" t="s">
        <v>254</v>
      </c>
      <c r="BG109" s="44">
        <f>COUNTIF($BG$2:$BG$106,2)</f>
        <v>4</v>
      </c>
      <c r="BH109" t="s">
        <v>254</v>
      </c>
      <c r="BI109" s="44">
        <f>COUNTIF($BI$2:$BI$106,2)</f>
        <v>1</v>
      </c>
      <c r="BJ109" t="s">
        <v>254</v>
      </c>
      <c r="BK109" s="44">
        <f>COUNTIF($BK$2:$BK$106,2)</f>
        <v>4</v>
      </c>
      <c r="BL109" t="s">
        <v>254</v>
      </c>
      <c r="BM109" s="44">
        <f>COUNTIF($BM$2:$BM$106,2)</f>
        <v>7</v>
      </c>
      <c r="BN109" t="s">
        <v>254</v>
      </c>
      <c r="BO109" s="44">
        <f>COUNTIF($BO$2:$BO$106,2)</f>
        <v>10</v>
      </c>
      <c r="BP109" t="s">
        <v>254</v>
      </c>
      <c r="BQ109" s="44">
        <f>COUNTIF($BQ$2:$BQ$106,2)</f>
        <v>1</v>
      </c>
      <c r="BR109" t="s">
        <v>254</v>
      </c>
      <c r="BS109" s="44">
        <f>COUNTIF($BS$2:$BS$106,2)</f>
        <v>1</v>
      </c>
    </row>
    <row r="110" spans="1:71" x14ac:dyDescent="0.2">
      <c r="C110" s="10" t="s">
        <v>170</v>
      </c>
      <c r="D110" s="12">
        <v>101</v>
      </c>
      <c r="E110" s="13">
        <f>D110/D112</f>
        <v>0.96190476190476193</v>
      </c>
      <c r="H110" t="s">
        <v>255</v>
      </c>
      <c r="I110" s="44">
        <f>COUNTIF($I$2:$I$106,3)</f>
        <v>10</v>
      </c>
      <c r="J110" t="s">
        <v>255</v>
      </c>
      <c r="K110" s="44">
        <f>COUNTIF($K$2:$K$106,3)</f>
        <v>5</v>
      </c>
      <c r="L110" t="s">
        <v>255</v>
      </c>
      <c r="M110" s="44">
        <f>COUNTIF($M$2:$M$106,3)</f>
        <v>2</v>
      </c>
      <c r="N110" t="s">
        <v>255</v>
      </c>
      <c r="O110" s="44">
        <f>COUNTIF($O$2:$O$106,3)</f>
        <v>1</v>
      </c>
      <c r="P110" t="s">
        <v>255</v>
      </c>
      <c r="Q110" s="44">
        <f>COUNTIF($Q$2:$Q$106,3)</f>
        <v>1</v>
      </c>
      <c r="R110" t="s">
        <v>255</v>
      </c>
      <c r="S110" s="44">
        <f>COUNTIF($S$2:$S$106,3)</f>
        <v>3</v>
      </c>
      <c r="T110" t="s">
        <v>255</v>
      </c>
      <c r="U110" s="44">
        <f>COUNTIF($U$2:$U$106,3)</f>
        <v>5</v>
      </c>
      <c r="V110" t="s">
        <v>255</v>
      </c>
      <c r="W110" s="44">
        <f>COUNTIF($W$2:$W$106,3)</f>
        <v>14</v>
      </c>
      <c r="X110" t="s">
        <v>255</v>
      </c>
      <c r="Y110" s="44">
        <f>COUNTIF($Y$2:$Y$106,3)</f>
        <v>34</v>
      </c>
      <c r="Z110" t="s">
        <v>255</v>
      </c>
      <c r="AA110" s="44">
        <f>COUNTIF($AA$2:$AA$106,3)</f>
        <v>49</v>
      </c>
      <c r="AB110" t="s">
        <v>255</v>
      </c>
      <c r="AC110" s="44">
        <f>COUNTIF($AC$2:$AC$106,3)</f>
        <v>35</v>
      </c>
      <c r="AD110" t="s">
        <v>255</v>
      </c>
      <c r="AE110" s="44">
        <f>COUNTIF($AE$2:$AE$106,3)</f>
        <v>28</v>
      </c>
      <c r="AF110" t="s">
        <v>255</v>
      </c>
      <c r="AG110" s="44">
        <f>COUNTIF($AG$2:$AG$106,3)</f>
        <v>25</v>
      </c>
      <c r="AH110" t="s">
        <v>255</v>
      </c>
      <c r="AI110" s="44">
        <f>COUNTIF($AI$2:$AI$106,3)</f>
        <v>21</v>
      </c>
      <c r="AJ110" t="s">
        <v>255</v>
      </c>
      <c r="AK110" s="44">
        <f>COUNTIF($AK$2:$AK$106,3)</f>
        <v>20</v>
      </c>
      <c r="AL110" t="s">
        <v>255</v>
      </c>
      <c r="AM110" s="44">
        <f>COUNTIF($AM$2:$AM$106,3)</f>
        <v>27</v>
      </c>
      <c r="AN110" t="s">
        <v>255</v>
      </c>
      <c r="AO110" s="44">
        <f>COUNTIF($AO$2:$AO$106,3)</f>
        <v>20</v>
      </c>
      <c r="AP110" t="s">
        <v>255</v>
      </c>
      <c r="AQ110" s="44">
        <f>COUNTIF($AQ$2:$AQ$106,3)</f>
        <v>18</v>
      </c>
      <c r="AR110" t="s">
        <v>255</v>
      </c>
      <c r="AS110" s="44">
        <f>COUNTIF($AS$2:$AS$106,3)</f>
        <v>15</v>
      </c>
      <c r="AT110" t="s">
        <v>255</v>
      </c>
      <c r="AU110" s="44">
        <f>COUNTIF($AU$2:$AU$106,3)</f>
        <v>7</v>
      </c>
      <c r="AV110" t="s">
        <v>255</v>
      </c>
      <c r="AW110" s="44">
        <f>COUNTIF($AW$2:$AW$106,3)</f>
        <v>33</v>
      </c>
      <c r="AX110" t="s">
        <v>255</v>
      </c>
      <c r="AY110" s="44">
        <f>COUNTIF($AY$2:$AY$106,3)</f>
        <v>35</v>
      </c>
      <c r="AZ110" t="s">
        <v>255</v>
      </c>
      <c r="BA110" s="44">
        <f>COUNTIF($BA$2:$BA$106,3)</f>
        <v>37</v>
      </c>
      <c r="BB110" t="s">
        <v>255</v>
      </c>
      <c r="BC110" s="44">
        <f>COUNTIF($BC$2:$BC$106,3)</f>
        <v>26</v>
      </c>
      <c r="BD110" t="s">
        <v>255</v>
      </c>
      <c r="BE110" s="44">
        <f>COUNTIF($BE$2:$BE$106,3)</f>
        <v>19</v>
      </c>
      <c r="BF110" t="s">
        <v>255</v>
      </c>
      <c r="BG110" s="44">
        <f>COUNTIF($BG$2:$BG$106,3)</f>
        <v>24</v>
      </c>
      <c r="BH110" t="s">
        <v>255</v>
      </c>
      <c r="BI110" s="44">
        <f>COUNTIF($BI$2:$BI$106,3)</f>
        <v>23</v>
      </c>
      <c r="BJ110" t="s">
        <v>255</v>
      </c>
      <c r="BK110" s="44">
        <f>COUNTIF($BK$2:$BK$106,3)</f>
        <v>27</v>
      </c>
      <c r="BL110" t="s">
        <v>255</v>
      </c>
      <c r="BM110" s="44">
        <f>COUNTIF($BM$2:$BM$106,3)</f>
        <v>24</v>
      </c>
      <c r="BN110" t="s">
        <v>255</v>
      </c>
      <c r="BO110" s="44">
        <f>COUNTIF($BO$2:$BO$106,3)</f>
        <v>24</v>
      </c>
      <c r="BP110" t="s">
        <v>255</v>
      </c>
      <c r="BQ110" s="44">
        <f>COUNTIF($BQ$2:$BQ$106,3)</f>
        <v>16</v>
      </c>
      <c r="BR110" t="s">
        <v>255</v>
      </c>
      <c r="BS110" s="44">
        <f>COUNTIF($BS$2:$BS$106,3)</f>
        <v>9</v>
      </c>
    </row>
    <row r="111" spans="1:71" x14ac:dyDescent="0.2">
      <c r="C111" s="10" t="s">
        <v>171</v>
      </c>
      <c r="D111" s="12">
        <v>4</v>
      </c>
      <c r="E111" s="13">
        <f>D111/D112</f>
        <v>3.8095238095238099E-2</v>
      </c>
      <c r="H111" t="s">
        <v>256</v>
      </c>
      <c r="I111" s="44">
        <f>COUNTIF($I$2:$I$106,4)</f>
        <v>22</v>
      </c>
      <c r="J111" t="s">
        <v>256</v>
      </c>
      <c r="K111" s="44">
        <f>COUNTIF($K$2:$K$106,4)</f>
        <v>37</v>
      </c>
      <c r="L111" t="s">
        <v>256</v>
      </c>
      <c r="M111" s="44">
        <f>COUNTIF($M$2:$M$106,4)</f>
        <v>46</v>
      </c>
      <c r="N111" t="s">
        <v>256</v>
      </c>
      <c r="O111" s="44">
        <f>COUNTIF($O$2:$O$106,4)</f>
        <v>40</v>
      </c>
      <c r="P111" t="s">
        <v>256</v>
      </c>
      <c r="Q111" s="44">
        <f>COUNTIF($Q$2:$Q$106,4)</f>
        <v>46</v>
      </c>
      <c r="R111" t="s">
        <v>256</v>
      </c>
      <c r="S111" s="44">
        <f>COUNTIF($S$2:$S$106,4)</f>
        <v>48</v>
      </c>
      <c r="T111" t="s">
        <v>256</v>
      </c>
      <c r="U111" s="44">
        <f>COUNTIF($U$2:$U$106,4)</f>
        <v>43</v>
      </c>
      <c r="V111" t="s">
        <v>256</v>
      </c>
      <c r="W111" s="44">
        <f>COUNTIF($W$2:$W$106,4)</f>
        <v>43</v>
      </c>
      <c r="X111" t="s">
        <v>256</v>
      </c>
      <c r="Y111" s="44">
        <f>COUNTIF($Y$2:$Y$106,4)</f>
        <v>27</v>
      </c>
      <c r="Z111" t="s">
        <v>256</v>
      </c>
      <c r="AA111" s="44">
        <f>COUNTIF($AA$2:$AA$106,4)</f>
        <v>29</v>
      </c>
      <c r="AB111" t="s">
        <v>256</v>
      </c>
      <c r="AC111" s="44">
        <f>COUNTIF($AC$2:$AC$106,4)</f>
        <v>30</v>
      </c>
      <c r="AD111" t="s">
        <v>256</v>
      </c>
      <c r="AE111" s="44">
        <f>COUNTIF($AE$2:$AE$106,4)</f>
        <v>33</v>
      </c>
      <c r="AF111" t="s">
        <v>256</v>
      </c>
      <c r="AG111" s="44">
        <f>COUNTIF($AG$2:$AG$106,4)</f>
        <v>44</v>
      </c>
      <c r="AH111" t="s">
        <v>256</v>
      </c>
      <c r="AI111" s="44">
        <f>COUNTIF($AI$2:$AI$106,4)</f>
        <v>43</v>
      </c>
      <c r="AJ111" t="s">
        <v>256</v>
      </c>
      <c r="AK111" s="44">
        <f>COUNTIF($AK$2:$AK$106,4)</f>
        <v>38</v>
      </c>
      <c r="AL111" t="s">
        <v>256</v>
      </c>
      <c r="AM111" s="44">
        <f>COUNTIF($AM$2:$AM$106,4)</f>
        <v>36</v>
      </c>
      <c r="AN111" t="s">
        <v>256</v>
      </c>
      <c r="AO111" s="44">
        <f>COUNTIF($AO$2:$AO$106,4)</f>
        <v>40</v>
      </c>
      <c r="AP111" t="s">
        <v>256</v>
      </c>
      <c r="AQ111" s="44">
        <f>COUNTIF($AQ$2:$AQ$106,4)</f>
        <v>41</v>
      </c>
      <c r="AR111" t="s">
        <v>256</v>
      </c>
      <c r="AS111" s="44">
        <f>COUNTIF($AS$2:$AS$106,4)</f>
        <v>47</v>
      </c>
      <c r="AT111" t="s">
        <v>256</v>
      </c>
      <c r="AU111" s="44">
        <f>COUNTIF($AU$2:$AU$106,4)</f>
        <v>51</v>
      </c>
      <c r="AV111" t="s">
        <v>256</v>
      </c>
      <c r="AW111" s="44">
        <f>COUNTIF($AW$2:$AW$106,4)</f>
        <v>31</v>
      </c>
      <c r="AX111" t="s">
        <v>256</v>
      </c>
      <c r="AY111" s="44">
        <f>COUNTIF($AY$2:$AY$106,4)</f>
        <v>36</v>
      </c>
      <c r="AZ111" t="s">
        <v>256</v>
      </c>
      <c r="BA111" s="44">
        <f>COUNTIF($BA$2:$BA$106,4)</f>
        <v>39</v>
      </c>
      <c r="BB111" t="s">
        <v>256</v>
      </c>
      <c r="BC111" s="44">
        <f>COUNTIF($BC$2:$BC$106,4)</f>
        <v>46</v>
      </c>
      <c r="BD111" t="s">
        <v>256</v>
      </c>
      <c r="BE111" s="44">
        <f>COUNTIF($BE$2:$BE$106,4)</f>
        <v>49</v>
      </c>
      <c r="BF111" t="s">
        <v>256</v>
      </c>
      <c r="BG111" s="44">
        <f>COUNTIF($BG$2:$BG$106,4)</f>
        <v>44</v>
      </c>
      <c r="BH111" t="s">
        <v>256</v>
      </c>
      <c r="BI111" s="44">
        <v>36</v>
      </c>
      <c r="BJ111" t="s">
        <v>256</v>
      </c>
      <c r="BK111" s="44">
        <f>COUNTIF($BK$2:$BK$106,4)</f>
        <v>30</v>
      </c>
      <c r="BL111" t="s">
        <v>256</v>
      </c>
      <c r="BM111" s="44">
        <f>COUNTIF($BM$2:$BM$106,4)</f>
        <v>39</v>
      </c>
      <c r="BN111" t="s">
        <v>256</v>
      </c>
      <c r="BO111" s="44">
        <f>COUNTIF($BO$2:$BO$106,4)</f>
        <v>35</v>
      </c>
      <c r="BP111" t="s">
        <v>256</v>
      </c>
      <c r="BQ111" s="44">
        <f>COUNTIF($BQ$2:$BQ$106,4)</f>
        <v>54</v>
      </c>
      <c r="BR111" t="s">
        <v>256</v>
      </c>
      <c r="BS111" s="44">
        <f>COUNTIF($BS$2:$BS$106,4)</f>
        <v>55</v>
      </c>
    </row>
    <row r="112" spans="1:71" x14ac:dyDescent="0.2">
      <c r="C112" s="10" t="s">
        <v>174</v>
      </c>
      <c r="D112" s="12">
        <f>SUM(D110:D111)</f>
        <v>105</v>
      </c>
      <c r="E112" s="14">
        <f>SUM(E110:E111)</f>
        <v>1</v>
      </c>
      <c r="H112" t="s">
        <v>257</v>
      </c>
      <c r="I112" s="44">
        <f>COUNTIF($I$2:$I$106,5)</f>
        <v>73</v>
      </c>
      <c r="J112" t="s">
        <v>257</v>
      </c>
      <c r="K112" s="44">
        <f>COUNTIF($K$2:$K$106,5)</f>
        <v>61</v>
      </c>
      <c r="L112" t="s">
        <v>257</v>
      </c>
      <c r="M112" s="44">
        <f>COUNTIF($M$2:$M$106,5)</f>
        <v>56</v>
      </c>
      <c r="N112" t="s">
        <v>257</v>
      </c>
      <c r="O112" s="44">
        <f>COUNTIF($O$2:$O$106,5)</f>
        <v>63</v>
      </c>
      <c r="P112" t="s">
        <v>257</v>
      </c>
      <c r="Q112" s="44">
        <f>COUNTIF($Q$2:$Q$106,5)</f>
        <v>57</v>
      </c>
      <c r="R112" t="s">
        <v>257</v>
      </c>
      <c r="S112" s="44">
        <f>COUNTIF($S$2:$S$106,5)</f>
        <v>53</v>
      </c>
      <c r="T112" t="s">
        <v>257</v>
      </c>
      <c r="U112" s="44">
        <f>COUNTIF($U$2:$U$106,5)</f>
        <v>56</v>
      </c>
      <c r="V112" t="s">
        <v>257</v>
      </c>
      <c r="W112" s="44">
        <f>COUNTIF($W$2:$W$106,5)</f>
        <v>46</v>
      </c>
      <c r="X112" t="s">
        <v>257</v>
      </c>
      <c r="Y112" s="44">
        <f>COUNTIF($Y$2:$Y$106,5)</f>
        <v>26</v>
      </c>
      <c r="Z112" t="s">
        <v>257</v>
      </c>
      <c r="AA112" s="44">
        <f>COUNTIF($AA$2:$AA$106,5)</f>
        <v>21</v>
      </c>
      <c r="AB112" t="s">
        <v>257</v>
      </c>
      <c r="AC112" s="44">
        <f>COUNTIF($AC$2:$AC$106,5)</f>
        <v>36</v>
      </c>
      <c r="AD112" t="s">
        <v>257</v>
      </c>
      <c r="AE112" s="44">
        <f>COUNTIF($AE$2:$AE$106,5)</f>
        <v>40</v>
      </c>
      <c r="AF112" t="s">
        <v>257</v>
      </c>
      <c r="AG112" s="44">
        <f>COUNTIF($AG$2:$AG$106,5)</f>
        <v>32</v>
      </c>
      <c r="AH112" t="s">
        <v>257</v>
      </c>
      <c r="AI112" s="44">
        <f>COUNTIF($AI$2:$AI$106,5)</f>
        <v>33</v>
      </c>
      <c r="AJ112" t="s">
        <v>257</v>
      </c>
      <c r="AK112" s="44">
        <f>COUNTIF($AK$2:$AK$106,5)</f>
        <v>39</v>
      </c>
      <c r="AL112" t="s">
        <v>257</v>
      </c>
      <c r="AM112" s="44">
        <f>COUNTIF($AM$2:$AM$106,5)</f>
        <v>34</v>
      </c>
      <c r="AN112" t="s">
        <v>257</v>
      </c>
      <c r="AO112" s="44">
        <f>COUNTIF($AO$2:$AO$106,5)</f>
        <v>42</v>
      </c>
      <c r="AP112" t="s">
        <v>257</v>
      </c>
      <c r="AQ112" s="44">
        <f>COUNTIF($AQ$2:$AQ$106,5)</f>
        <v>43</v>
      </c>
      <c r="AR112" t="s">
        <v>257</v>
      </c>
      <c r="AS112" s="44">
        <f>COUNTIF($AS$2:$AS$106,5)</f>
        <v>42</v>
      </c>
      <c r="AT112" t="s">
        <v>257</v>
      </c>
      <c r="AU112" s="44">
        <f>COUNTIF($AU$2:$AU$106,5)</f>
        <v>47</v>
      </c>
      <c r="AV112" t="s">
        <v>257</v>
      </c>
      <c r="AW112" s="44">
        <f>COUNTIF($AW$2:$AW$106,5)</f>
        <v>28</v>
      </c>
      <c r="AX112" t="s">
        <v>257</v>
      </c>
      <c r="AY112" s="44">
        <f>COUNTIF($AY$2:$AY$106,5)</f>
        <v>27</v>
      </c>
      <c r="AZ112" t="s">
        <v>257</v>
      </c>
      <c r="BA112" s="44">
        <f>COUNTIF($BA$2:$BA$106,5)</f>
        <v>24</v>
      </c>
      <c r="BB112" t="s">
        <v>257</v>
      </c>
      <c r="BC112" s="44">
        <f>COUNTIF($BC$2:$BC$106,5)</f>
        <v>31</v>
      </c>
      <c r="BD112" t="s">
        <v>257</v>
      </c>
      <c r="BE112" s="44">
        <f>COUNTIF($BE$2:$BE$106,5)</f>
        <v>36</v>
      </c>
      <c r="BF112" t="s">
        <v>257</v>
      </c>
      <c r="BG112" s="44">
        <f>COUNTIF($BG$2:$BG$106,5)</f>
        <v>33</v>
      </c>
      <c r="BH112" t="s">
        <v>257</v>
      </c>
      <c r="BI112" s="44">
        <f>COUNTIF($BI$2:$BI$106,5)</f>
        <v>44</v>
      </c>
      <c r="BJ112" t="s">
        <v>257</v>
      </c>
      <c r="BK112" s="44">
        <f>COUNTIF($BK$2:$BK$106,5)</f>
        <v>43</v>
      </c>
      <c r="BL112" t="s">
        <v>257</v>
      </c>
      <c r="BM112" s="44">
        <f>COUNTIF($BM$2:$BM$106,5)</f>
        <v>34</v>
      </c>
      <c r="BN112" t="s">
        <v>257</v>
      </c>
      <c r="BO112" s="44">
        <f>COUNTIF($BO$2:$BO$106,5)</f>
        <v>34</v>
      </c>
      <c r="BP112" t="s">
        <v>257</v>
      </c>
      <c r="BQ112" s="44">
        <f>COUNTIF($BQ$2:$BQ$106,5)</f>
        <v>33</v>
      </c>
      <c r="BR112" t="s">
        <v>257</v>
      </c>
      <c r="BS112" s="44">
        <f>COUNTIF($BS$2:$BS$106,5)</f>
        <v>40</v>
      </c>
    </row>
    <row r="113" spans="3:71" x14ac:dyDescent="0.2">
      <c r="D113" s="12"/>
      <c r="E113" s="12"/>
      <c r="I113" s="12">
        <f>SUM(I108:I112)</f>
        <v>105</v>
      </c>
      <c r="K113" s="12">
        <f>SUM(K108:K112)</f>
        <v>105</v>
      </c>
      <c r="M113" s="12">
        <f>SUM(M108:M112)</f>
        <v>105</v>
      </c>
      <c r="O113" s="12">
        <f>SUM(O108:O112)</f>
        <v>105</v>
      </c>
      <c r="Q113" s="12">
        <f>SUM(Q108:Q112)</f>
        <v>105</v>
      </c>
      <c r="S113" s="12">
        <f>SUM(S108:S112)</f>
        <v>105</v>
      </c>
      <c r="U113" s="12">
        <f>SUM(U108:U112)</f>
        <v>105</v>
      </c>
      <c r="W113" s="12">
        <f>SUM(W108:W112)</f>
        <v>105</v>
      </c>
      <c r="Y113" s="12">
        <f>SUM(Y108:Y112)</f>
        <v>105</v>
      </c>
      <c r="AA113" s="12">
        <f>SUM(AA108:AA112)</f>
        <v>105</v>
      </c>
      <c r="AC113" s="12">
        <f>SUM(AC108:AC112)</f>
        <v>105</v>
      </c>
      <c r="AE113" s="12">
        <f>SUM(AE108:AE112)</f>
        <v>105</v>
      </c>
      <c r="AG113" s="12">
        <f>SUM(AG108:AG112)</f>
        <v>105</v>
      </c>
      <c r="AI113" s="12">
        <f>SUM(AI108:AI112)</f>
        <v>105</v>
      </c>
      <c r="AK113" s="12">
        <f>SUM(AK108:AK112)</f>
        <v>105</v>
      </c>
      <c r="AM113" s="12">
        <f>SUM(AM108:AM112)</f>
        <v>105</v>
      </c>
      <c r="AO113" s="12">
        <f>SUM(AO108:AO112)</f>
        <v>105</v>
      </c>
      <c r="AQ113" s="12">
        <f>SUM(AQ108:AQ112)</f>
        <v>105</v>
      </c>
      <c r="AS113" s="12">
        <f>SUM(AS108:AS112)</f>
        <v>105</v>
      </c>
      <c r="AU113" s="12">
        <f>SUM(AU108:AU112)</f>
        <v>105</v>
      </c>
      <c r="AW113" s="12">
        <f>SUM(AW108:AW112)</f>
        <v>105</v>
      </c>
      <c r="AY113" s="12">
        <f>SUM(AY108:AY112)</f>
        <v>105</v>
      </c>
      <c r="BA113" s="12">
        <f>SUM(BA108:BA112)</f>
        <v>105</v>
      </c>
      <c r="BC113" s="12">
        <f>SUM(BC108:BC112)</f>
        <v>105</v>
      </c>
      <c r="BE113" s="12">
        <f>SUM(BE108:BE112)</f>
        <v>105</v>
      </c>
      <c r="BG113" s="12">
        <f>SUM(BG108:BG112)</f>
        <v>105</v>
      </c>
      <c r="BI113" s="12">
        <f>SUM(BI108:BI112)</f>
        <v>105</v>
      </c>
      <c r="BK113" s="12">
        <f>SUM(BK108:BK112)</f>
        <v>105</v>
      </c>
      <c r="BM113" s="12">
        <f>SUM(BM108:BM112)</f>
        <v>105</v>
      </c>
      <c r="BO113" s="12">
        <f>SUM(BO108:BO112)</f>
        <v>105</v>
      </c>
      <c r="BQ113" s="12">
        <f>SUM(BQ108:BQ112)</f>
        <v>105</v>
      </c>
      <c r="BS113" s="12">
        <f>SUM(BS108:BS112)</f>
        <v>105</v>
      </c>
    </row>
    <row r="114" spans="3:71" x14ac:dyDescent="0.2">
      <c r="C114" s="10" t="s">
        <v>3</v>
      </c>
      <c r="D114" s="11" t="s">
        <v>172</v>
      </c>
      <c r="E114" s="11" t="s">
        <v>173</v>
      </c>
    </row>
    <row r="115" spans="3:71" x14ac:dyDescent="0.2">
      <c r="C115" t="s">
        <v>175</v>
      </c>
      <c r="D115" s="12"/>
      <c r="E115" s="12"/>
    </row>
    <row r="116" spans="3:71" x14ac:dyDescent="0.2">
      <c r="C116" s="15" t="s">
        <v>40</v>
      </c>
      <c r="D116" s="12">
        <v>27</v>
      </c>
      <c r="E116" s="13">
        <f>D116/D120</f>
        <v>0.25714285714285712</v>
      </c>
    </row>
    <row r="117" spans="3:71" x14ac:dyDescent="0.2">
      <c r="C117" s="15" t="s">
        <v>56</v>
      </c>
      <c r="D117" s="12">
        <v>59</v>
      </c>
      <c r="E117" s="13">
        <f>D117/D120</f>
        <v>0.56190476190476191</v>
      </c>
    </row>
    <row r="118" spans="3:71" x14ac:dyDescent="0.2">
      <c r="C118" s="15" t="s">
        <v>80</v>
      </c>
      <c r="D118" s="12">
        <v>17</v>
      </c>
      <c r="E118" s="13">
        <f>D118/D120</f>
        <v>0.16190476190476191</v>
      </c>
    </row>
    <row r="119" spans="3:71" x14ac:dyDescent="0.2">
      <c r="C119" s="15" t="s">
        <v>150</v>
      </c>
      <c r="D119" s="12">
        <v>2</v>
      </c>
      <c r="E119" s="13">
        <f>D119/D120</f>
        <v>1.9047619047619049E-2</v>
      </c>
    </row>
    <row r="120" spans="3:71" x14ac:dyDescent="0.2">
      <c r="C120" s="16" t="s">
        <v>174</v>
      </c>
      <c r="D120" s="12">
        <f>SUM(D116:D119)</f>
        <v>105</v>
      </c>
      <c r="E120" s="14">
        <f>SUM(E116:E119)</f>
        <v>1</v>
      </c>
    </row>
    <row r="121" spans="3:71" x14ac:dyDescent="0.2">
      <c r="D121" s="12"/>
      <c r="E121" s="12"/>
    </row>
    <row r="122" spans="3:71" x14ac:dyDescent="0.2">
      <c r="C122" s="17" t="s">
        <v>176</v>
      </c>
      <c r="D122" s="11" t="s">
        <v>172</v>
      </c>
      <c r="E122" s="11" t="s">
        <v>173</v>
      </c>
    </row>
    <row r="123" spans="3:71" x14ac:dyDescent="0.2">
      <c r="C123" s="15" t="s">
        <v>41</v>
      </c>
      <c r="D123" s="12">
        <v>48</v>
      </c>
      <c r="E123" s="13">
        <f>D123/D128</f>
        <v>0.45714285714285713</v>
      </c>
    </row>
    <row r="124" spans="3:71" x14ac:dyDescent="0.2">
      <c r="C124" s="15" t="s">
        <v>60</v>
      </c>
      <c r="D124" s="12">
        <v>43</v>
      </c>
      <c r="E124" s="13">
        <f>D124/D128</f>
        <v>0.40952380952380951</v>
      </c>
    </row>
    <row r="125" spans="3:71" x14ac:dyDescent="0.2">
      <c r="C125" s="15" t="s">
        <v>57</v>
      </c>
      <c r="D125" s="12">
        <v>11</v>
      </c>
      <c r="E125" s="13">
        <f>D125/D128</f>
        <v>0.10476190476190476</v>
      </c>
    </row>
    <row r="126" spans="3:71" x14ac:dyDescent="0.2">
      <c r="C126" s="15" t="s">
        <v>82</v>
      </c>
      <c r="D126" s="12">
        <v>1</v>
      </c>
      <c r="E126" s="13">
        <f>D126/D128</f>
        <v>9.5238095238095247E-3</v>
      </c>
    </row>
    <row r="127" spans="3:71" x14ac:dyDescent="0.2">
      <c r="C127" s="15" t="s">
        <v>90</v>
      </c>
      <c r="D127" s="12">
        <v>2</v>
      </c>
      <c r="E127" s="13">
        <f>D127/D128</f>
        <v>1.9047619047619049E-2</v>
      </c>
    </row>
    <row r="128" spans="3:71" x14ac:dyDescent="0.2">
      <c r="C128" s="16" t="s">
        <v>174</v>
      </c>
      <c r="D128" s="12">
        <f>SUM(D123:D127)</f>
        <v>105</v>
      </c>
      <c r="E128" s="14">
        <f>SUM(E123:E127)</f>
        <v>1</v>
      </c>
    </row>
    <row r="129" spans="3:5" x14ac:dyDescent="0.2">
      <c r="D129" s="12"/>
      <c r="E129" s="12"/>
    </row>
    <row r="130" spans="3:5" x14ac:dyDescent="0.2">
      <c r="C130" s="17" t="s">
        <v>178</v>
      </c>
      <c r="D130" s="11" t="s">
        <v>172</v>
      </c>
      <c r="E130" s="11" t="s">
        <v>173</v>
      </c>
    </row>
    <row r="131" spans="3:5" x14ac:dyDescent="0.2">
      <c r="C131" s="15" t="s">
        <v>58</v>
      </c>
      <c r="D131" s="12">
        <v>93</v>
      </c>
      <c r="E131" s="13">
        <f>D131/D135</f>
        <v>0.88571428571428568</v>
      </c>
    </row>
    <row r="132" spans="3:5" x14ac:dyDescent="0.2">
      <c r="C132" s="15" t="s">
        <v>42</v>
      </c>
      <c r="D132" s="12">
        <v>3</v>
      </c>
      <c r="E132" s="13">
        <f>D132/D135</f>
        <v>2.8571428571428571E-2</v>
      </c>
    </row>
    <row r="133" spans="3:5" x14ac:dyDescent="0.2">
      <c r="C133" s="15" t="s">
        <v>50</v>
      </c>
      <c r="D133" s="12">
        <v>9</v>
      </c>
      <c r="E133" s="13">
        <f>D133/D135</f>
        <v>8.5714285714285715E-2</v>
      </c>
    </row>
    <row r="134" spans="3:5" x14ac:dyDescent="0.2">
      <c r="C134" s="15" t="s">
        <v>179</v>
      </c>
      <c r="D134" s="12"/>
      <c r="E134" s="12"/>
    </row>
    <row r="135" spans="3:5" x14ac:dyDescent="0.2">
      <c r="C135" s="16" t="s">
        <v>174</v>
      </c>
      <c r="D135" s="12">
        <f>SUM(D131:D134)</f>
        <v>105</v>
      </c>
      <c r="E135" s="14">
        <f>SUM(E131:E134)</f>
        <v>1</v>
      </c>
    </row>
    <row r="136" spans="3:5" x14ac:dyDescent="0.2">
      <c r="D136" s="12"/>
      <c r="E136" s="12"/>
    </row>
    <row r="137" spans="3:5" x14ac:dyDescent="0.2">
      <c r="D137" s="12"/>
      <c r="E137" s="12"/>
    </row>
    <row r="138" spans="3:5" x14ac:dyDescent="0.2">
      <c r="D138" s="12"/>
      <c r="E138" s="12"/>
    </row>
    <row r="139" spans="3:5" x14ac:dyDescent="0.2">
      <c r="D139" s="12"/>
      <c r="E139" s="12"/>
    </row>
    <row r="140" spans="3:5" x14ac:dyDescent="0.2">
      <c r="D140" s="12"/>
      <c r="E140" s="12"/>
    </row>
    <row r="141" spans="3:5" x14ac:dyDescent="0.2">
      <c r="D141" s="12"/>
      <c r="E141" s="12"/>
    </row>
    <row r="142" spans="3:5" x14ac:dyDescent="0.2">
      <c r="D142" s="12"/>
      <c r="E142" s="12"/>
    </row>
    <row r="143" spans="3:5" x14ac:dyDescent="0.2">
      <c r="D143" s="12"/>
      <c r="E143" s="12"/>
    </row>
    <row r="144" spans="3:5" x14ac:dyDescent="0.2">
      <c r="D144" s="12"/>
      <c r="E144" s="12"/>
    </row>
    <row r="145" spans="4:5" x14ac:dyDescent="0.2">
      <c r="D145" s="12"/>
      <c r="E145" s="12"/>
    </row>
    <row r="146" spans="4:5" x14ac:dyDescent="0.2">
      <c r="D146" s="12"/>
      <c r="E146" s="12"/>
    </row>
    <row r="147" spans="4:5" x14ac:dyDescent="0.2">
      <c r="D147" s="12"/>
      <c r="E147" s="12"/>
    </row>
    <row r="148" spans="4:5" x14ac:dyDescent="0.2">
      <c r="D148" s="12"/>
      <c r="E148" s="12"/>
    </row>
    <row r="149" spans="4:5" x14ac:dyDescent="0.2">
      <c r="D149" s="12"/>
      <c r="E149" s="12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FE49-787C-4A05-8A9E-3C8C4DF8ABD8}">
  <dimension ref="A1:AC42"/>
  <sheetViews>
    <sheetView topLeftCell="A2" workbookViewId="0">
      <selection activeCell="A8" sqref="A8:A10"/>
    </sheetView>
  </sheetViews>
  <sheetFormatPr defaultRowHeight="12.75" x14ac:dyDescent="0.2"/>
  <cols>
    <col min="1" max="1" width="9.140625" style="41" customWidth="1"/>
    <col min="2" max="2" width="5.7109375" style="41" customWidth="1"/>
    <col min="3" max="8" width="9.140625" style="41"/>
    <col min="9" max="9" width="13.5703125" style="41" customWidth="1"/>
    <col min="10" max="16384" width="9.140625" style="41"/>
  </cols>
  <sheetData>
    <row r="1" spans="1:29" ht="15.75" x14ac:dyDescent="0.2">
      <c r="A1" s="172" t="s">
        <v>258</v>
      </c>
      <c r="B1" s="172"/>
      <c r="C1" s="172"/>
      <c r="D1" s="172"/>
      <c r="E1" s="172"/>
      <c r="F1" s="172"/>
      <c r="G1" s="172"/>
      <c r="H1" s="172"/>
      <c r="I1" s="172"/>
      <c r="K1" s="172" t="s">
        <v>270</v>
      </c>
      <c r="L1" s="172"/>
      <c r="M1" s="172"/>
      <c r="N1" s="172"/>
      <c r="O1" s="172"/>
      <c r="P1" s="172"/>
      <c r="Q1" s="172"/>
      <c r="R1" s="172"/>
      <c r="S1" s="172"/>
      <c r="U1" s="172" t="s">
        <v>271</v>
      </c>
      <c r="V1" s="172"/>
      <c r="W1" s="172"/>
      <c r="X1" s="172"/>
      <c r="Y1" s="172"/>
      <c r="Z1" s="172"/>
      <c r="AA1" s="172"/>
      <c r="AB1" s="172"/>
      <c r="AC1" s="172"/>
    </row>
    <row r="3" spans="1:29" ht="38.25" x14ac:dyDescent="0.2">
      <c r="A3" s="176" t="s">
        <v>259</v>
      </c>
      <c r="B3" s="176"/>
      <c r="C3" s="47" t="s">
        <v>260</v>
      </c>
      <c r="D3" s="47" t="s">
        <v>261</v>
      </c>
      <c r="E3" s="48" t="s">
        <v>262</v>
      </c>
      <c r="F3" s="48" t="s">
        <v>263</v>
      </c>
      <c r="G3" s="47" t="s">
        <v>264</v>
      </c>
      <c r="H3" s="175" t="s">
        <v>174</v>
      </c>
      <c r="I3" s="175" t="s">
        <v>265</v>
      </c>
      <c r="K3" s="176" t="s">
        <v>259</v>
      </c>
      <c r="L3" s="176"/>
      <c r="M3" s="47" t="s">
        <v>260</v>
      </c>
      <c r="N3" s="47" t="s">
        <v>261</v>
      </c>
      <c r="O3" s="48" t="s">
        <v>262</v>
      </c>
      <c r="P3" s="48" t="s">
        <v>263</v>
      </c>
      <c r="Q3" s="47" t="s">
        <v>264</v>
      </c>
      <c r="R3" s="175" t="s">
        <v>174</v>
      </c>
      <c r="S3" s="175" t="s">
        <v>265</v>
      </c>
      <c r="U3" s="176" t="s">
        <v>259</v>
      </c>
      <c r="V3" s="176"/>
      <c r="W3" s="47" t="s">
        <v>260</v>
      </c>
      <c r="X3" s="47" t="s">
        <v>261</v>
      </c>
      <c r="Y3" s="48" t="s">
        <v>262</v>
      </c>
      <c r="Z3" s="48" t="s">
        <v>263</v>
      </c>
      <c r="AA3" s="47" t="s">
        <v>264</v>
      </c>
      <c r="AB3" s="175" t="s">
        <v>174</v>
      </c>
      <c r="AC3" s="175" t="s">
        <v>265</v>
      </c>
    </row>
    <row r="4" spans="1:29" x14ac:dyDescent="0.2">
      <c r="A4" s="173" t="s">
        <v>266</v>
      </c>
      <c r="B4" s="173"/>
      <c r="C4" s="49">
        <v>1</v>
      </c>
      <c r="D4" s="49">
        <v>2</v>
      </c>
      <c r="E4" s="49">
        <v>3</v>
      </c>
      <c r="F4" s="49">
        <v>4</v>
      </c>
      <c r="G4" s="49">
        <v>5</v>
      </c>
      <c r="H4" s="175"/>
      <c r="I4" s="175"/>
      <c r="K4" s="173" t="s">
        <v>266</v>
      </c>
      <c r="L4" s="173"/>
      <c r="M4" s="49">
        <v>1</v>
      </c>
      <c r="N4" s="49">
        <v>2</v>
      </c>
      <c r="O4" s="49">
        <v>3</v>
      </c>
      <c r="P4" s="49">
        <v>4</v>
      </c>
      <c r="Q4" s="49">
        <v>5</v>
      </c>
      <c r="R4" s="175"/>
      <c r="S4" s="175"/>
      <c r="U4" s="173" t="s">
        <v>266</v>
      </c>
      <c r="V4" s="173"/>
      <c r="W4" s="49">
        <v>1</v>
      </c>
      <c r="X4" s="49">
        <v>2</v>
      </c>
      <c r="Y4" s="49">
        <v>3</v>
      </c>
      <c r="Z4" s="49">
        <v>4</v>
      </c>
      <c r="AA4" s="49">
        <v>5</v>
      </c>
      <c r="AB4" s="175"/>
      <c r="AC4" s="175"/>
    </row>
    <row r="5" spans="1:29" x14ac:dyDescent="0.2">
      <c r="A5" s="174" t="s">
        <v>188</v>
      </c>
      <c r="B5" s="42" t="s">
        <v>267</v>
      </c>
      <c r="C5" s="43">
        <v>4</v>
      </c>
      <c r="D5" s="43">
        <v>14</v>
      </c>
      <c r="E5" s="43">
        <v>34</v>
      </c>
      <c r="F5" s="43">
        <v>27</v>
      </c>
      <c r="G5" s="43">
        <v>26</v>
      </c>
      <c r="H5" s="43">
        <f t="shared" ref="H5:H40" si="0">SUM(C5:G5)</f>
        <v>105</v>
      </c>
      <c r="I5" s="177">
        <f>H6/H5</f>
        <v>3.5428571428571427</v>
      </c>
      <c r="K5" s="174" t="s">
        <v>200</v>
      </c>
      <c r="L5" s="42" t="s">
        <v>267</v>
      </c>
      <c r="M5" s="43">
        <v>1</v>
      </c>
      <c r="N5" s="43">
        <v>12</v>
      </c>
      <c r="O5" s="43">
        <v>33</v>
      </c>
      <c r="P5" s="43">
        <v>31</v>
      </c>
      <c r="Q5" s="43">
        <v>28</v>
      </c>
      <c r="R5" s="43">
        <f t="shared" ref="R5:R40" si="1">SUM(M5:Q5)</f>
        <v>105</v>
      </c>
      <c r="S5" s="177">
        <f>R6/R5</f>
        <v>3.6952380952380954</v>
      </c>
      <c r="U5" s="174" t="s">
        <v>180</v>
      </c>
      <c r="V5" s="42" t="s">
        <v>267</v>
      </c>
      <c r="W5" s="43">
        <v>0</v>
      </c>
      <c r="X5" s="43">
        <v>0</v>
      </c>
      <c r="Y5" s="43">
        <v>10</v>
      </c>
      <c r="Z5" s="43">
        <v>22</v>
      </c>
      <c r="AA5" s="43">
        <v>73</v>
      </c>
      <c r="AB5" s="43">
        <f t="shared" ref="AB5:AB28" si="2">SUM(W5:AA5)</f>
        <v>105</v>
      </c>
      <c r="AC5" s="177">
        <f>AB6/AB5</f>
        <v>4.5999999999999996</v>
      </c>
    </row>
    <row r="6" spans="1:29" x14ac:dyDescent="0.2">
      <c r="A6" s="174"/>
      <c r="B6" s="42" t="s">
        <v>268</v>
      </c>
      <c r="C6" s="43">
        <f>C4*C5</f>
        <v>4</v>
      </c>
      <c r="D6" s="43">
        <f t="shared" ref="D6:G6" si="3">D4*D5</f>
        <v>28</v>
      </c>
      <c r="E6" s="43">
        <f t="shared" si="3"/>
        <v>102</v>
      </c>
      <c r="F6" s="43">
        <f t="shared" si="3"/>
        <v>108</v>
      </c>
      <c r="G6" s="43">
        <f t="shared" si="3"/>
        <v>130</v>
      </c>
      <c r="H6" s="43">
        <f t="shared" si="0"/>
        <v>372</v>
      </c>
      <c r="I6" s="177"/>
      <c r="K6" s="174"/>
      <c r="L6" s="42" t="s">
        <v>268</v>
      </c>
      <c r="M6" s="43">
        <f>M4*M5</f>
        <v>1</v>
      </c>
      <c r="N6" s="43">
        <f t="shared" ref="N6" si="4">N4*N5</f>
        <v>24</v>
      </c>
      <c r="O6" s="43">
        <f t="shared" ref="O6" si="5">O4*O5</f>
        <v>99</v>
      </c>
      <c r="P6" s="43">
        <f t="shared" ref="P6" si="6">P4*P5</f>
        <v>124</v>
      </c>
      <c r="Q6" s="43">
        <f t="shared" ref="Q6" si="7">Q4*Q5</f>
        <v>140</v>
      </c>
      <c r="R6" s="43">
        <f t="shared" si="1"/>
        <v>388</v>
      </c>
      <c r="S6" s="177"/>
      <c r="U6" s="174"/>
      <c r="V6" s="42" t="s">
        <v>268</v>
      </c>
      <c r="W6" s="43">
        <f>W4*W5</f>
        <v>0</v>
      </c>
      <c r="X6" s="43">
        <f t="shared" ref="X6" si="8">X4*X5</f>
        <v>0</v>
      </c>
      <c r="Y6" s="43">
        <f t="shared" ref="Y6" si="9">Y4*Y5</f>
        <v>30</v>
      </c>
      <c r="Z6" s="43">
        <f t="shared" ref="Z6" si="10">Z4*Z5</f>
        <v>88</v>
      </c>
      <c r="AA6" s="43">
        <f t="shared" ref="AA6" si="11">AA4*AA5</f>
        <v>365</v>
      </c>
      <c r="AB6" s="43">
        <f t="shared" si="2"/>
        <v>483</v>
      </c>
      <c r="AC6" s="177"/>
    </row>
    <row r="7" spans="1:29" x14ac:dyDescent="0.2">
      <c r="A7" s="174"/>
      <c r="B7" s="42" t="s">
        <v>173</v>
      </c>
      <c r="C7" s="45">
        <f>C5/105*100%</f>
        <v>3.8095238095238099E-2</v>
      </c>
      <c r="D7" s="45">
        <f t="shared" ref="D7:G7" si="12">D5/105*100%</f>
        <v>0.13333333333333333</v>
      </c>
      <c r="E7" s="45">
        <f t="shared" si="12"/>
        <v>0.32380952380952382</v>
      </c>
      <c r="F7" s="45">
        <f t="shared" si="12"/>
        <v>0.25714285714285712</v>
      </c>
      <c r="G7" s="45">
        <f t="shared" si="12"/>
        <v>0.24761904761904763</v>
      </c>
      <c r="H7" s="46">
        <f t="shared" si="0"/>
        <v>1</v>
      </c>
      <c r="I7" s="177"/>
      <c r="K7" s="174"/>
      <c r="L7" s="42" t="s">
        <v>173</v>
      </c>
      <c r="M7" s="45">
        <f>M5/105*100%</f>
        <v>9.5238095238095247E-3</v>
      </c>
      <c r="N7" s="45">
        <f t="shared" ref="N7:Q7" si="13">N5/105*100%</f>
        <v>0.11428571428571428</v>
      </c>
      <c r="O7" s="45">
        <f t="shared" si="13"/>
        <v>0.31428571428571428</v>
      </c>
      <c r="P7" s="45">
        <f t="shared" si="13"/>
        <v>0.29523809523809524</v>
      </c>
      <c r="Q7" s="45">
        <f t="shared" si="13"/>
        <v>0.26666666666666666</v>
      </c>
      <c r="R7" s="46">
        <f t="shared" si="1"/>
        <v>1</v>
      </c>
      <c r="S7" s="177"/>
      <c r="U7" s="174"/>
      <c r="V7" s="42" t="s">
        <v>173</v>
      </c>
      <c r="W7" s="45">
        <f>W5/105*100%</f>
        <v>0</v>
      </c>
      <c r="X7" s="45">
        <f t="shared" ref="X7:AA7" si="14">X5/105*100%</f>
        <v>0</v>
      </c>
      <c r="Y7" s="45">
        <f t="shared" si="14"/>
        <v>9.5238095238095233E-2</v>
      </c>
      <c r="Z7" s="45">
        <f t="shared" si="14"/>
        <v>0.20952380952380953</v>
      </c>
      <c r="AA7" s="45">
        <f t="shared" si="14"/>
        <v>0.69523809523809521</v>
      </c>
      <c r="AB7" s="46">
        <f t="shared" si="2"/>
        <v>1</v>
      </c>
      <c r="AC7" s="177"/>
    </row>
    <row r="8" spans="1:29" x14ac:dyDescent="0.2">
      <c r="A8" s="174" t="s">
        <v>189</v>
      </c>
      <c r="B8" s="42" t="s">
        <v>267</v>
      </c>
      <c r="C8" s="43">
        <v>1</v>
      </c>
      <c r="D8" s="43">
        <v>5</v>
      </c>
      <c r="E8" s="43">
        <v>49</v>
      </c>
      <c r="F8" s="43">
        <v>29</v>
      </c>
      <c r="G8" s="43">
        <v>21</v>
      </c>
      <c r="H8" s="43">
        <f t="shared" si="0"/>
        <v>105</v>
      </c>
      <c r="I8" s="177">
        <f>H9/H8</f>
        <v>3.6095238095238096</v>
      </c>
      <c r="K8" s="174" t="s">
        <v>201</v>
      </c>
      <c r="L8" s="42" t="s">
        <v>267</v>
      </c>
      <c r="M8" s="43">
        <v>2</v>
      </c>
      <c r="N8" s="43">
        <v>5</v>
      </c>
      <c r="O8" s="43">
        <v>35</v>
      </c>
      <c r="P8" s="43">
        <v>36</v>
      </c>
      <c r="Q8" s="43">
        <v>27</v>
      </c>
      <c r="R8" s="43">
        <f t="shared" si="1"/>
        <v>105</v>
      </c>
      <c r="S8" s="177">
        <f>R9/R8</f>
        <v>3.7714285714285714</v>
      </c>
      <c r="U8" s="174" t="s">
        <v>181</v>
      </c>
      <c r="V8" s="42" t="s">
        <v>267</v>
      </c>
      <c r="W8" s="43">
        <v>1</v>
      </c>
      <c r="X8" s="43">
        <v>1</v>
      </c>
      <c r="Y8" s="43">
        <v>5</v>
      </c>
      <c r="Z8" s="43">
        <v>37</v>
      </c>
      <c r="AA8" s="43">
        <v>61</v>
      </c>
      <c r="AB8" s="43">
        <f t="shared" si="2"/>
        <v>105</v>
      </c>
      <c r="AC8" s="177">
        <f>AB9/AB8</f>
        <v>4.4857142857142858</v>
      </c>
    </row>
    <row r="9" spans="1:29" x14ac:dyDescent="0.2">
      <c r="A9" s="174"/>
      <c r="B9" s="42" t="s">
        <v>268</v>
      </c>
      <c r="C9" s="43">
        <f>C4*C8</f>
        <v>1</v>
      </c>
      <c r="D9" s="43">
        <f t="shared" ref="D9:G9" si="15">D4*D8</f>
        <v>10</v>
      </c>
      <c r="E9" s="43">
        <f t="shared" si="15"/>
        <v>147</v>
      </c>
      <c r="F9" s="43">
        <f t="shared" si="15"/>
        <v>116</v>
      </c>
      <c r="G9" s="43">
        <f t="shared" si="15"/>
        <v>105</v>
      </c>
      <c r="H9" s="43">
        <f t="shared" si="0"/>
        <v>379</v>
      </c>
      <c r="I9" s="177"/>
      <c r="K9" s="174"/>
      <c r="L9" s="42" t="s">
        <v>268</v>
      </c>
      <c r="M9" s="43">
        <f>M4*M8</f>
        <v>2</v>
      </c>
      <c r="N9" s="43">
        <f t="shared" ref="N9" si="16">N4*N8</f>
        <v>10</v>
      </c>
      <c r="O9" s="43">
        <f t="shared" ref="O9" si="17">O4*O8</f>
        <v>105</v>
      </c>
      <c r="P9" s="43">
        <f t="shared" ref="P9" si="18">P4*P8</f>
        <v>144</v>
      </c>
      <c r="Q9" s="43">
        <f t="shared" ref="Q9" si="19">Q4*Q8</f>
        <v>135</v>
      </c>
      <c r="R9" s="43">
        <f t="shared" si="1"/>
        <v>396</v>
      </c>
      <c r="S9" s="177"/>
      <c r="U9" s="174"/>
      <c r="V9" s="42" t="s">
        <v>268</v>
      </c>
      <c r="W9" s="43">
        <f>W4*W8</f>
        <v>1</v>
      </c>
      <c r="X9" s="43">
        <f t="shared" ref="X9" si="20">X4*X8</f>
        <v>2</v>
      </c>
      <c r="Y9" s="43">
        <f t="shared" ref="Y9" si="21">Y4*Y8</f>
        <v>15</v>
      </c>
      <c r="Z9" s="43">
        <f t="shared" ref="Z9" si="22">Z4*Z8</f>
        <v>148</v>
      </c>
      <c r="AA9" s="43">
        <f t="shared" ref="AA9" si="23">AA4*AA8</f>
        <v>305</v>
      </c>
      <c r="AB9" s="43">
        <f t="shared" si="2"/>
        <v>471</v>
      </c>
      <c r="AC9" s="177"/>
    </row>
    <row r="10" spans="1:29" x14ac:dyDescent="0.2">
      <c r="A10" s="174"/>
      <c r="B10" s="42" t="s">
        <v>173</v>
      </c>
      <c r="C10" s="45">
        <f>C8/105*100%</f>
        <v>9.5238095238095247E-3</v>
      </c>
      <c r="D10" s="45">
        <f t="shared" ref="D10:F10" si="24">D8/105*100%</f>
        <v>4.7619047619047616E-2</v>
      </c>
      <c r="E10" s="45">
        <f t="shared" si="24"/>
        <v>0.46666666666666667</v>
      </c>
      <c r="F10" s="45">
        <f t="shared" si="24"/>
        <v>0.27619047619047621</v>
      </c>
      <c r="G10" s="45">
        <f>G8/105*100%</f>
        <v>0.2</v>
      </c>
      <c r="H10" s="46">
        <f t="shared" si="0"/>
        <v>1</v>
      </c>
      <c r="I10" s="177"/>
      <c r="K10" s="174"/>
      <c r="L10" s="42" t="s">
        <v>173</v>
      </c>
      <c r="M10" s="45">
        <f>M8/105*100%</f>
        <v>1.9047619047619049E-2</v>
      </c>
      <c r="N10" s="45">
        <f t="shared" ref="N10:P10" si="25">N8/105*100%</f>
        <v>4.7619047619047616E-2</v>
      </c>
      <c r="O10" s="45">
        <f t="shared" si="25"/>
        <v>0.33333333333333331</v>
      </c>
      <c r="P10" s="45">
        <f t="shared" si="25"/>
        <v>0.34285714285714286</v>
      </c>
      <c r="Q10" s="45">
        <f>Q8/105*100%</f>
        <v>0.25714285714285712</v>
      </c>
      <c r="R10" s="46">
        <f t="shared" si="1"/>
        <v>1</v>
      </c>
      <c r="S10" s="177"/>
      <c r="U10" s="174"/>
      <c r="V10" s="42" t="s">
        <v>173</v>
      </c>
      <c r="W10" s="45">
        <f>W8/105*100%</f>
        <v>9.5238095238095247E-3</v>
      </c>
      <c r="X10" s="45">
        <f t="shared" ref="X10:Z10" si="26">X8/105*100%</f>
        <v>9.5238095238095247E-3</v>
      </c>
      <c r="Y10" s="45">
        <f t="shared" si="26"/>
        <v>4.7619047619047616E-2</v>
      </c>
      <c r="Z10" s="45">
        <f t="shared" si="26"/>
        <v>0.35238095238095241</v>
      </c>
      <c r="AA10" s="45">
        <f>AA8/105*100%</f>
        <v>0.580952380952381</v>
      </c>
      <c r="AB10" s="46">
        <f t="shared" si="2"/>
        <v>1</v>
      </c>
      <c r="AC10" s="177"/>
    </row>
    <row r="11" spans="1:29" x14ac:dyDescent="0.2">
      <c r="A11" s="174" t="s">
        <v>190</v>
      </c>
      <c r="B11" s="42" t="s">
        <v>267</v>
      </c>
      <c r="C11" s="43">
        <v>1</v>
      </c>
      <c r="D11" s="43">
        <v>3</v>
      </c>
      <c r="E11" s="43">
        <v>35</v>
      </c>
      <c r="F11" s="43">
        <v>30</v>
      </c>
      <c r="G11" s="43">
        <v>36</v>
      </c>
      <c r="H11" s="43">
        <f t="shared" si="0"/>
        <v>105</v>
      </c>
      <c r="I11" s="177">
        <f>H12/H11</f>
        <v>3.9238095238095236</v>
      </c>
      <c r="K11" s="174" t="s">
        <v>202</v>
      </c>
      <c r="L11" s="42" t="s">
        <v>267</v>
      </c>
      <c r="M11" s="43">
        <v>2</v>
      </c>
      <c r="N11" s="43">
        <v>3</v>
      </c>
      <c r="O11" s="43">
        <v>37</v>
      </c>
      <c r="P11" s="43">
        <v>39</v>
      </c>
      <c r="Q11" s="43">
        <v>24</v>
      </c>
      <c r="R11" s="43">
        <f t="shared" si="1"/>
        <v>105</v>
      </c>
      <c r="S11" s="177">
        <f>R12/R11</f>
        <v>3.7619047619047619</v>
      </c>
      <c r="U11" s="174" t="s">
        <v>182</v>
      </c>
      <c r="V11" s="42" t="s">
        <v>267</v>
      </c>
      <c r="W11" s="43">
        <v>1</v>
      </c>
      <c r="X11" s="43">
        <v>0</v>
      </c>
      <c r="Y11" s="43">
        <v>2</v>
      </c>
      <c r="Z11" s="43">
        <v>46</v>
      </c>
      <c r="AA11" s="43">
        <v>56</v>
      </c>
      <c r="AB11" s="43">
        <f t="shared" si="2"/>
        <v>105</v>
      </c>
      <c r="AC11" s="177">
        <f>AB12/AB11</f>
        <v>4.4857142857142858</v>
      </c>
    </row>
    <row r="12" spans="1:29" x14ac:dyDescent="0.2">
      <c r="A12" s="174"/>
      <c r="B12" s="42" t="s">
        <v>268</v>
      </c>
      <c r="C12" s="43">
        <f>C11*C4</f>
        <v>1</v>
      </c>
      <c r="D12" s="43">
        <f t="shared" ref="D12:G12" si="27">D11*D4</f>
        <v>6</v>
      </c>
      <c r="E12" s="43">
        <f t="shared" si="27"/>
        <v>105</v>
      </c>
      <c r="F12" s="43">
        <f t="shared" si="27"/>
        <v>120</v>
      </c>
      <c r="G12" s="43">
        <f t="shared" si="27"/>
        <v>180</v>
      </c>
      <c r="H12" s="43">
        <f t="shared" si="0"/>
        <v>412</v>
      </c>
      <c r="I12" s="177"/>
      <c r="K12" s="174"/>
      <c r="L12" s="42" t="s">
        <v>268</v>
      </c>
      <c r="M12" s="43">
        <f>M11*M4</f>
        <v>2</v>
      </c>
      <c r="N12" s="43">
        <f t="shared" ref="N12" si="28">N11*N4</f>
        <v>6</v>
      </c>
      <c r="O12" s="43">
        <f t="shared" ref="O12" si="29">O11*O4</f>
        <v>111</v>
      </c>
      <c r="P12" s="43">
        <f t="shared" ref="P12" si="30">P11*P4</f>
        <v>156</v>
      </c>
      <c r="Q12" s="43">
        <f t="shared" ref="Q12" si="31">Q11*Q4</f>
        <v>120</v>
      </c>
      <c r="R12" s="43">
        <f t="shared" si="1"/>
        <v>395</v>
      </c>
      <c r="S12" s="177"/>
      <c r="U12" s="174"/>
      <c r="V12" s="42" t="s">
        <v>268</v>
      </c>
      <c r="W12" s="43">
        <f>W11*W4</f>
        <v>1</v>
      </c>
      <c r="X12" s="43">
        <f t="shared" ref="X12" si="32">X11*X4</f>
        <v>0</v>
      </c>
      <c r="Y12" s="43">
        <f t="shared" ref="Y12" si="33">Y11*Y4</f>
        <v>6</v>
      </c>
      <c r="Z12" s="43">
        <f t="shared" ref="Z12" si="34">Z11*Z4</f>
        <v>184</v>
      </c>
      <c r="AA12" s="43">
        <f t="shared" ref="AA12" si="35">AA11*AA4</f>
        <v>280</v>
      </c>
      <c r="AB12" s="43">
        <f t="shared" si="2"/>
        <v>471</v>
      </c>
      <c r="AC12" s="177"/>
    </row>
    <row r="13" spans="1:29" x14ac:dyDescent="0.2">
      <c r="A13" s="174"/>
      <c r="B13" s="42" t="s">
        <v>173</v>
      </c>
      <c r="C13" s="45">
        <f>C11/105*100%</f>
        <v>9.5238095238095247E-3</v>
      </c>
      <c r="D13" s="45">
        <f t="shared" ref="D13:G13" si="36">D11/105*100%</f>
        <v>2.8571428571428571E-2</v>
      </c>
      <c r="E13" s="45">
        <f t="shared" si="36"/>
        <v>0.33333333333333331</v>
      </c>
      <c r="F13" s="45">
        <f t="shared" si="36"/>
        <v>0.2857142857142857</v>
      </c>
      <c r="G13" s="45">
        <f t="shared" si="36"/>
        <v>0.34285714285714286</v>
      </c>
      <c r="H13" s="46">
        <f t="shared" si="0"/>
        <v>1</v>
      </c>
      <c r="I13" s="177"/>
      <c r="K13" s="174"/>
      <c r="L13" s="42" t="s">
        <v>173</v>
      </c>
      <c r="M13" s="45">
        <f>M11/105*100%</f>
        <v>1.9047619047619049E-2</v>
      </c>
      <c r="N13" s="45">
        <f t="shared" ref="N13:Q13" si="37">N11/105*100%</f>
        <v>2.8571428571428571E-2</v>
      </c>
      <c r="O13" s="45">
        <f t="shared" si="37"/>
        <v>0.35238095238095241</v>
      </c>
      <c r="P13" s="45">
        <f t="shared" si="37"/>
        <v>0.37142857142857144</v>
      </c>
      <c r="Q13" s="45">
        <f t="shared" si="37"/>
        <v>0.22857142857142856</v>
      </c>
      <c r="R13" s="46">
        <f t="shared" si="1"/>
        <v>1</v>
      </c>
      <c r="S13" s="177"/>
      <c r="U13" s="174"/>
      <c r="V13" s="42" t="s">
        <v>173</v>
      </c>
      <c r="W13" s="45">
        <f>W11/105*100%</f>
        <v>9.5238095238095247E-3</v>
      </c>
      <c r="X13" s="45">
        <f t="shared" ref="X13:AA13" si="38">X11/105*100%</f>
        <v>0</v>
      </c>
      <c r="Y13" s="45">
        <f t="shared" si="38"/>
        <v>1.9047619047619049E-2</v>
      </c>
      <c r="Z13" s="45">
        <f t="shared" si="38"/>
        <v>0.43809523809523809</v>
      </c>
      <c r="AA13" s="45">
        <f t="shared" si="38"/>
        <v>0.53333333333333333</v>
      </c>
      <c r="AB13" s="46">
        <f t="shared" si="2"/>
        <v>1</v>
      </c>
      <c r="AC13" s="177"/>
    </row>
    <row r="14" spans="1:29" x14ac:dyDescent="0.2">
      <c r="A14" s="174" t="s">
        <v>191</v>
      </c>
      <c r="B14" s="42" t="s">
        <v>267</v>
      </c>
      <c r="C14" s="43">
        <v>2</v>
      </c>
      <c r="D14" s="43">
        <v>2</v>
      </c>
      <c r="E14" s="43">
        <v>28</v>
      </c>
      <c r="F14" s="43">
        <v>33</v>
      </c>
      <c r="G14" s="43">
        <v>40</v>
      </c>
      <c r="H14" s="43">
        <f t="shared" si="0"/>
        <v>105</v>
      </c>
      <c r="I14" s="177">
        <f>H15/H14</f>
        <v>4.019047619047619</v>
      </c>
      <c r="K14" s="174" t="s">
        <v>203</v>
      </c>
      <c r="L14" s="42" t="s">
        <v>267</v>
      </c>
      <c r="M14" s="43">
        <v>0</v>
      </c>
      <c r="N14" s="43">
        <v>2</v>
      </c>
      <c r="O14" s="43">
        <v>26</v>
      </c>
      <c r="P14" s="43">
        <v>46</v>
      </c>
      <c r="Q14" s="43">
        <v>31</v>
      </c>
      <c r="R14" s="43">
        <f t="shared" si="1"/>
        <v>105</v>
      </c>
      <c r="S14" s="177">
        <f>R15/R14</f>
        <v>4.0095238095238095</v>
      </c>
      <c r="U14" s="174" t="s">
        <v>183</v>
      </c>
      <c r="V14" s="42" t="s">
        <v>267</v>
      </c>
      <c r="W14" s="43">
        <v>1</v>
      </c>
      <c r="X14" s="43">
        <v>0</v>
      </c>
      <c r="Y14" s="43">
        <v>3</v>
      </c>
      <c r="Z14" s="43">
        <v>48</v>
      </c>
      <c r="AA14" s="43">
        <v>53</v>
      </c>
      <c r="AB14" s="43">
        <f t="shared" si="2"/>
        <v>105</v>
      </c>
      <c r="AC14" s="177">
        <f>AB15/AB14</f>
        <v>4.4476190476190478</v>
      </c>
    </row>
    <row r="15" spans="1:29" x14ac:dyDescent="0.2">
      <c r="A15" s="174"/>
      <c r="B15" s="42" t="s">
        <v>268</v>
      </c>
      <c r="C15" s="43">
        <f>C14*C4</f>
        <v>2</v>
      </c>
      <c r="D15" s="43">
        <f t="shared" ref="D15:G15" si="39">D14*D4</f>
        <v>4</v>
      </c>
      <c r="E15" s="43">
        <f t="shared" si="39"/>
        <v>84</v>
      </c>
      <c r="F15" s="43">
        <f t="shared" si="39"/>
        <v>132</v>
      </c>
      <c r="G15" s="43">
        <f t="shared" si="39"/>
        <v>200</v>
      </c>
      <c r="H15" s="43">
        <f t="shared" si="0"/>
        <v>422</v>
      </c>
      <c r="I15" s="177"/>
      <c r="K15" s="174"/>
      <c r="L15" s="42" t="s">
        <v>268</v>
      </c>
      <c r="M15" s="43">
        <f>M14*M4</f>
        <v>0</v>
      </c>
      <c r="N15" s="43">
        <f t="shared" ref="N15" si="40">N14*N4</f>
        <v>4</v>
      </c>
      <c r="O15" s="43">
        <f t="shared" ref="O15" si="41">O14*O4</f>
        <v>78</v>
      </c>
      <c r="P15" s="43">
        <f t="shared" ref="P15" si="42">P14*P4</f>
        <v>184</v>
      </c>
      <c r="Q15" s="43">
        <f t="shared" ref="Q15" si="43">Q14*Q4</f>
        <v>155</v>
      </c>
      <c r="R15" s="43">
        <f t="shared" si="1"/>
        <v>421</v>
      </c>
      <c r="S15" s="177"/>
      <c r="U15" s="174"/>
      <c r="V15" s="42" t="s">
        <v>268</v>
      </c>
      <c r="W15" s="43">
        <f>W14*W4</f>
        <v>1</v>
      </c>
      <c r="X15" s="43">
        <f t="shared" ref="X15" si="44">X14*X4</f>
        <v>0</v>
      </c>
      <c r="Y15" s="43">
        <f t="shared" ref="Y15" si="45">Y14*Y4</f>
        <v>9</v>
      </c>
      <c r="Z15" s="43">
        <f t="shared" ref="Z15" si="46">Z14*Z4</f>
        <v>192</v>
      </c>
      <c r="AA15" s="43">
        <f t="shared" ref="AA15" si="47">AA14*AA4</f>
        <v>265</v>
      </c>
      <c r="AB15" s="43">
        <f t="shared" si="2"/>
        <v>467</v>
      </c>
      <c r="AC15" s="177"/>
    </row>
    <row r="16" spans="1:29" x14ac:dyDescent="0.2">
      <c r="A16" s="174"/>
      <c r="B16" s="42" t="s">
        <v>173</v>
      </c>
      <c r="C16" s="45">
        <f>C14/105*100%</f>
        <v>1.9047619047619049E-2</v>
      </c>
      <c r="D16" s="45">
        <f t="shared" ref="D16:G16" si="48">D14/105*100%</f>
        <v>1.9047619047619049E-2</v>
      </c>
      <c r="E16" s="45">
        <f t="shared" si="48"/>
        <v>0.26666666666666666</v>
      </c>
      <c r="F16" s="45">
        <f t="shared" si="48"/>
        <v>0.31428571428571428</v>
      </c>
      <c r="G16" s="45">
        <f t="shared" si="48"/>
        <v>0.38095238095238093</v>
      </c>
      <c r="H16" s="46">
        <f t="shared" si="0"/>
        <v>1</v>
      </c>
      <c r="I16" s="177"/>
      <c r="K16" s="174"/>
      <c r="L16" s="42" t="s">
        <v>173</v>
      </c>
      <c r="M16" s="45">
        <f>M14/105*100%</f>
        <v>0</v>
      </c>
      <c r="N16" s="45">
        <f t="shared" ref="N16:Q16" si="49">N14/105*100%</f>
        <v>1.9047619047619049E-2</v>
      </c>
      <c r="O16" s="45">
        <f t="shared" si="49"/>
        <v>0.24761904761904763</v>
      </c>
      <c r="P16" s="45">
        <f t="shared" si="49"/>
        <v>0.43809523809523809</v>
      </c>
      <c r="Q16" s="45">
        <f t="shared" si="49"/>
        <v>0.29523809523809524</v>
      </c>
      <c r="R16" s="46">
        <f t="shared" si="1"/>
        <v>1</v>
      </c>
      <c r="S16" s="177"/>
      <c r="U16" s="174"/>
      <c r="V16" s="42" t="s">
        <v>173</v>
      </c>
      <c r="W16" s="45">
        <f>W14/105*100%</f>
        <v>9.5238095238095247E-3</v>
      </c>
      <c r="X16" s="45">
        <f t="shared" ref="X16:AA16" si="50">X14/105*100%</f>
        <v>0</v>
      </c>
      <c r="Y16" s="45">
        <f t="shared" si="50"/>
        <v>2.8571428571428571E-2</v>
      </c>
      <c r="Z16" s="45">
        <f t="shared" si="50"/>
        <v>0.45714285714285713</v>
      </c>
      <c r="AA16" s="45">
        <f t="shared" si="50"/>
        <v>0.50476190476190474</v>
      </c>
      <c r="AB16" s="46">
        <f t="shared" si="2"/>
        <v>1</v>
      </c>
      <c r="AC16" s="177"/>
    </row>
    <row r="17" spans="1:29" x14ac:dyDescent="0.2">
      <c r="A17" s="174" t="s">
        <v>192</v>
      </c>
      <c r="B17" s="42" t="s">
        <v>267</v>
      </c>
      <c r="C17" s="43">
        <v>0</v>
      </c>
      <c r="D17" s="43">
        <v>4</v>
      </c>
      <c r="E17" s="43">
        <v>25</v>
      </c>
      <c r="F17" s="43">
        <v>44</v>
      </c>
      <c r="G17" s="43">
        <v>32</v>
      </c>
      <c r="H17" s="43">
        <f t="shared" si="0"/>
        <v>105</v>
      </c>
      <c r="I17" s="177">
        <f>H18/H17</f>
        <v>3.9904761904761905</v>
      </c>
      <c r="K17" s="174" t="s">
        <v>204</v>
      </c>
      <c r="L17" s="42" t="s">
        <v>267</v>
      </c>
      <c r="M17" s="43">
        <v>0</v>
      </c>
      <c r="N17" s="43">
        <v>1</v>
      </c>
      <c r="O17" s="43">
        <v>19</v>
      </c>
      <c r="P17" s="43">
        <v>49</v>
      </c>
      <c r="Q17" s="43">
        <v>36</v>
      </c>
      <c r="R17" s="43">
        <f t="shared" si="1"/>
        <v>105</v>
      </c>
      <c r="S17" s="177">
        <f>R18/R17</f>
        <v>4.1428571428571432</v>
      </c>
      <c r="U17" s="174" t="s">
        <v>184</v>
      </c>
      <c r="V17" s="42" t="s">
        <v>267</v>
      </c>
      <c r="W17" s="43">
        <v>1</v>
      </c>
      <c r="X17" s="43">
        <v>0</v>
      </c>
      <c r="Y17" s="43">
        <v>1</v>
      </c>
      <c r="Z17" s="43">
        <v>46</v>
      </c>
      <c r="AA17" s="43">
        <v>57</v>
      </c>
      <c r="AB17" s="43">
        <f t="shared" si="2"/>
        <v>105</v>
      </c>
      <c r="AC17" s="177">
        <f>AB18/AB17</f>
        <v>4.5047619047619047</v>
      </c>
    </row>
    <row r="18" spans="1:29" x14ac:dyDescent="0.2">
      <c r="A18" s="174"/>
      <c r="B18" s="42" t="s">
        <v>268</v>
      </c>
      <c r="C18" s="43">
        <f>C17*C4</f>
        <v>0</v>
      </c>
      <c r="D18" s="43">
        <f t="shared" ref="D18:G18" si="51">D17*D4</f>
        <v>8</v>
      </c>
      <c r="E18" s="43">
        <f t="shared" si="51"/>
        <v>75</v>
      </c>
      <c r="F18" s="43">
        <f t="shared" si="51"/>
        <v>176</v>
      </c>
      <c r="G18" s="43">
        <f t="shared" si="51"/>
        <v>160</v>
      </c>
      <c r="H18" s="43">
        <f t="shared" si="0"/>
        <v>419</v>
      </c>
      <c r="I18" s="177"/>
      <c r="K18" s="174"/>
      <c r="L18" s="42" t="s">
        <v>268</v>
      </c>
      <c r="M18" s="43">
        <f>M17*M4</f>
        <v>0</v>
      </c>
      <c r="N18" s="43">
        <f t="shared" ref="N18" si="52">N17*N4</f>
        <v>2</v>
      </c>
      <c r="O18" s="43">
        <f t="shared" ref="O18" si="53">O17*O4</f>
        <v>57</v>
      </c>
      <c r="P18" s="43">
        <f t="shared" ref="P18" si="54">P17*P4</f>
        <v>196</v>
      </c>
      <c r="Q18" s="43">
        <f t="shared" ref="Q18" si="55">Q17*Q4</f>
        <v>180</v>
      </c>
      <c r="R18" s="43">
        <f t="shared" si="1"/>
        <v>435</v>
      </c>
      <c r="S18" s="177"/>
      <c r="U18" s="174"/>
      <c r="V18" s="42" t="s">
        <v>268</v>
      </c>
      <c r="W18" s="43">
        <f>W17*W4</f>
        <v>1</v>
      </c>
      <c r="X18" s="43">
        <f t="shared" ref="X18" si="56">X17*X4</f>
        <v>0</v>
      </c>
      <c r="Y18" s="43">
        <f t="shared" ref="Y18" si="57">Y17*Y4</f>
        <v>3</v>
      </c>
      <c r="Z18" s="43">
        <f t="shared" ref="Z18" si="58">Z17*Z4</f>
        <v>184</v>
      </c>
      <c r="AA18" s="43">
        <f t="shared" ref="AA18" si="59">AA17*AA4</f>
        <v>285</v>
      </c>
      <c r="AB18" s="43">
        <f t="shared" si="2"/>
        <v>473</v>
      </c>
      <c r="AC18" s="177"/>
    </row>
    <row r="19" spans="1:29" x14ac:dyDescent="0.2">
      <c r="A19" s="174"/>
      <c r="B19" s="42" t="s">
        <v>173</v>
      </c>
      <c r="C19" s="45">
        <f>C17/105*100%</f>
        <v>0</v>
      </c>
      <c r="D19" s="45">
        <f t="shared" ref="D19:G19" si="60">D17/105*100%</f>
        <v>3.8095238095238099E-2</v>
      </c>
      <c r="E19" s="45">
        <f t="shared" si="60"/>
        <v>0.23809523809523808</v>
      </c>
      <c r="F19" s="45">
        <f t="shared" si="60"/>
        <v>0.41904761904761906</v>
      </c>
      <c r="G19" s="45">
        <f t="shared" si="60"/>
        <v>0.30476190476190479</v>
      </c>
      <c r="H19" s="46">
        <f t="shared" si="0"/>
        <v>1</v>
      </c>
      <c r="I19" s="177"/>
      <c r="K19" s="174"/>
      <c r="L19" s="42" t="s">
        <v>173</v>
      </c>
      <c r="M19" s="45">
        <f>M17/105*100%</f>
        <v>0</v>
      </c>
      <c r="N19" s="45">
        <f t="shared" ref="N19:Q19" si="61">N17/105*100%</f>
        <v>9.5238095238095247E-3</v>
      </c>
      <c r="O19" s="45">
        <f t="shared" si="61"/>
        <v>0.18095238095238095</v>
      </c>
      <c r="P19" s="45">
        <f t="shared" si="61"/>
        <v>0.46666666666666667</v>
      </c>
      <c r="Q19" s="45">
        <f t="shared" si="61"/>
        <v>0.34285714285714286</v>
      </c>
      <c r="R19" s="46">
        <f t="shared" si="1"/>
        <v>1</v>
      </c>
      <c r="S19" s="177"/>
      <c r="U19" s="174"/>
      <c r="V19" s="42" t="s">
        <v>173</v>
      </c>
      <c r="W19" s="45">
        <f>W17/105*100%</f>
        <v>9.5238095238095247E-3</v>
      </c>
      <c r="X19" s="45">
        <f t="shared" ref="X19:AA19" si="62">X17/105*100%</f>
        <v>0</v>
      </c>
      <c r="Y19" s="45">
        <f t="shared" si="62"/>
        <v>9.5238095238095247E-3</v>
      </c>
      <c r="Z19" s="45">
        <f t="shared" si="62"/>
        <v>0.43809523809523809</v>
      </c>
      <c r="AA19" s="45">
        <f t="shared" si="62"/>
        <v>0.54285714285714282</v>
      </c>
      <c r="AB19" s="46">
        <f t="shared" si="2"/>
        <v>1</v>
      </c>
      <c r="AC19" s="177"/>
    </row>
    <row r="20" spans="1:29" x14ac:dyDescent="0.2">
      <c r="A20" s="174" t="s">
        <v>193</v>
      </c>
      <c r="B20" s="42" t="s">
        <v>267</v>
      </c>
      <c r="C20" s="43">
        <v>0</v>
      </c>
      <c r="D20" s="43">
        <v>8</v>
      </c>
      <c r="E20" s="43">
        <v>21</v>
      </c>
      <c r="F20" s="43">
        <v>43</v>
      </c>
      <c r="G20" s="43">
        <v>33</v>
      </c>
      <c r="H20" s="43">
        <f t="shared" si="0"/>
        <v>105</v>
      </c>
      <c r="I20" s="177">
        <f>H21/H20</f>
        <v>3.961904761904762</v>
      </c>
      <c r="K20" s="174" t="s">
        <v>205</v>
      </c>
      <c r="L20" s="42" t="s">
        <v>267</v>
      </c>
      <c r="M20" s="43">
        <v>0</v>
      </c>
      <c r="N20" s="43">
        <v>4</v>
      </c>
      <c r="O20" s="43">
        <v>24</v>
      </c>
      <c r="P20" s="43">
        <v>44</v>
      </c>
      <c r="Q20" s="43">
        <v>33</v>
      </c>
      <c r="R20" s="43">
        <f t="shared" si="1"/>
        <v>105</v>
      </c>
      <c r="S20" s="177">
        <f>R21/R20</f>
        <v>4.0095238095238095</v>
      </c>
      <c r="U20" s="174" t="s">
        <v>185</v>
      </c>
      <c r="V20" s="42" t="s">
        <v>267</v>
      </c>
      <c r="W20" s="43">
        <v>1</v>
      </c>
      <c r="X20" s="43">
        <v>0</v>
      </c>
      <c r="Y20" s="43">
        <v>3</v>
      </c>
      <c r="Z20" s="43">
        <v>48</v>
      </c>
      <c r="AA20" s="43">
        <v>53</v>
      </c>
      <c r="AB20" s="43">
        <f t="shared" si="2"/>
        <v>105</v>
      </c>
      <c r="AC20" s="177">
        <f>AB21/AB20</f>
        <v>4.4476190476190478</v>
      </c>
    </row>
    <row r="21" spans="1:29" x14ac:dyDescent="0.2">
      <c r="A21" s="174"/>
      <c r="B21" s="42" t="s">
        <v>268</v>
      </c>
      <c r="C21" s="43">
        <f>C20*C4</f>
        <v>0</v>
      </c>
      <c r="D21" s="43">
        <f t="shared" ref="D21:F21" si="63">D20*D4</f>
        <v>16</v>
      </c>
      <c r="E21" s="43">
        <f t="shared" si="63"/>
        <v>63</v>
      </c>
      <c r="F21" s="43">
        <f t="shared" si="63"/>
        <v>172</v>
      </c>
      <c r="G21" s="43">
        <f>G20*G4</f>
        <v>165</v>
      </c>
      <c r="H21" s="43">
        <f t="shared" si="0"/>
        <v>416</v>
      </c>
      <c r="I21" s="177"/>
      <c r="K21" s="174"/>
      <c r="L21" s="42" t="s">
        <v>268</v>
      </c>
      <c r="M21" s="43">
        <f>M20*M4</f>
        <v>0</v>
      </c>
      <c r="N21" s="43">
        <f t="shared" ref="N21" si="64">N20*N4</f>
        <v>8</v>
      </c>
      <c r="O21" s="43">
        <f t="shared" ref="O21" si="65">O20*O4</f>
        <v>72</v>
      </c>
      <c r="P21" s="43">
        <f t="shared" ref="P21" si="66">P20*P4</f>
        <v>176</v>
      </c>
      <c r="Q21" s="43">
        <f>Q20*Q4</f>
        <v>165</v>
      </c>
      <c r="R21" s="43">
        <f t="shared" si="1"/>
        <v>421</v>
      </c>
      <c r="S21" s="177"/>
      <c r="U21" s="174"/>
      <c r="V21" s="42" t="s">
        <v>268</v>
      </c>
      <c r="W21" s="43">
        <f>W20*W4</f>
        <v>1</v>
      </c>
      <c r="X21" s="43">
        <f t="shared" ref="X21" si="67">X20*X4</f>
        <v>0</v>
      </c>
      <c r="Y21" s="43">
        <f t="shared" ref="Y21" si="68">Y20*Y4</f>
        <v>9</v>
      </c>
      <c r="Z21" s="43">
        <f t="shared" ref="Z21" si="69">Z20*Z4</f>
        <v>192</v>
      </c>
      <c r="AA21" s="43">
        <f>AA20*AA4</f>
        <v>265</v>
      </c>
      <c r="AB21" s="43">
        <f t="shared" si="2"/>
        <v>467</v>
      </c>
      <c r="AC21" s="177"/>
    </row>
    <row r="22" spans="1:29" x14ac:dyDescent="0.2">
      <c r="A22" s="174"/>
      <c r="B22" s="42" t="s">
        <v>173</v>
      </c>
      <c r="C22" s="45">
        <f>C20/105*100%</f>
        <v>0</v>
      </c>
      <c r="D22" s="45">
        <f t="shared" ref="D22:G22" si="70">D20/105*100%</f>
        <v>7.6190476190476197E-2</v>
      </c>
      <c r="E22" s="45">
        <f t="shared" si="70"/>
        <v>0.2</v>
      </c>
      <c r="F22" s="45">
        <f t="shared" si="70"/>
        <v>0.40952380952380951</v>
      </c>
      <c r="G22" s="45">
        <f t="shared" si="70"/>
        <v>0.31428571428571428</v>
      </c>
      <c r="H22" s="46">
        <f t="shared" si="0"/>
        <v>1</v>
      </c>
      <c r="I22" s="177"/>
      <c r="K22" s="174"/>
      <c r="L22" s="42" t="s">
        <v>173</v>
      </c>
      <c r="M22" s="45">
        <f>M20/105*100%</f>
        <v>0</v>
      </c>
      <c r="N22" s="45">
        <f t="shared" ref="N22:Q22" si="71">N20/105*100%</f>
        <v>3.8095238095238099E-2</v>
      </c>
      <c r="O22" s="45">
        <f t="shared" si="71"/>
        <v>0.22857142857142856</v>
      </c>
      <c r="P22" s="45">
        <f t="shared" si="71"/>
        <v>0.41904761904761906</v>
      </c>
      <c r="Q22" s="45">
        <f t="shared" si="71"/>
        <v>0.31428571428571428</v>
      </c>
      <c r="R22" s="46">
        <f t="shared" si="1"/>
        <v>1</v>
      </c>
      <c r="S22" s="177"/>
      <c r="U22" s="174"/>
      <c r="V22" s="42" t="s">
        <v>173</v>
      </c>
      <c r="W22" s="45">
        <f>W20/105*100%</f>
        <v>9.5238095238095247E-3</v>
      </c>
      <c r="X22" s="45">
        <f t="shared" ref="X22:AA22" si="72">X20/105*100%</f>
        <v>0</v>
      </c>
      <c r="Y22" s="45">
        <f t="shared" si="72"/>
        <v>2.8571428571428571E-2</v>
      </c>
      <c r="Z22" s="45">
        <f t="shared" si="72"/>
        <v>0.45714285714285713</v>
      </c>
      <c r="AA22" s="45">
        <f t="shared" si="72"/>
        <v>0.50476190476190474</v>
      </c>
      <c r="AB22" s="46">
        <f t="shared" si="2"/>
        <v>1</v>
      </c>
      <c r="AC22" s="177"/>
    </row>
    <row r="23" spans="1:29" x14ac:dyDescent="0.2">
      <c r="A23" s="174" t="s">
        <v>194</v>
      </c>
      <c r="B23" s="42" t="s">
        <v>267</v>
      </c>
      <c r="C23" s="43">
        <v>1</v>
      </c>
      <c r="D23" s="43">
        <v>7</v>
      </c>
      <c r="E23" s="43">
        <v>20</v>
      </c>
      <c r="F23" s="43">
        <v>38</v>
      </c>
      <c r="G23" s="43">
        <v>39</v>
      </c>
      <c r="H23" s="43">
        <f t="shared" si="0"/>
        <v>105</v>
      </c>
      <c r="I23" s="177">
        <f>H24/H23</f>
        <v>4.019047619047619</v>
      </c>
      <c r="K23" s="174" t="s">
        <v>206</v>
      </c>
      <c r="L23" s="42" t="s">
        <v>267</v>
      </c>
      <c r="M23" s="43">
        <v>1</v>
      </c>
      <c r="N23" s="43">
        <v>1</v>
      </c>
      <c r="O23" s="43">
        <v>23</v>
      </c>
      <c r="P23" s="43">
        <v>36</v>
      </c>
      <c r="Q23" s="43">
        <v>44</v>
      </c>
      <c r="R23" s="43">
        <f t="shared" si="1"/>
        <v>105</v>
      </c>
      <c r="S23" s="177">
        <f>R24/R23</f>
        <v>4.1523809523809527</v>
      </c>
      <c r="U23" s="174" t="s">
        <v>186</v>
      </c>
      <c r="V23" s="42" t="s">
        <v>267</v>
      </c>
      <c r="W23" s="43">
        <v>1</v>
      </c>
      <c r="X23" s="43">
        <v>0</v>
      </c>
      <c r="Y23" s="43">
        <v>5</v>
      </c>
      <c r="Z23" s="43">
        <v>43</v>
      </c>
      <c r="AA23" s="43">
        <v>56</v>
      </c>
      <c r="AB23" s="43">
        <f t="shared" si="2"/>
        <v>105</v>
      </c>
      <c r="AC23" s="177">
        <f>AB24/AB23</f>
        <v>4.4571428571428573</v>
      </c>
    </row>
    <row r="24" spans="1:29" x14ac:dyDescent="0.2">
      <c r="A24" s="174"/>
      <c r="B24" s="42" t="s">
        <v>268</v>
      </c>
      <c r="C24" s="43">
        <f>C23*C4</f>
        <v>1</v>
      </c>
      <c r="D24" s="43">
        <f t="shared" ref="D24:G24" si="73">D23*D4</f>
        <v>14</v>
      </c>
      <c r="E24" s="43">
        <f t="shared" si="73"/>
        <v>60</v>
      </c>
      <c r="F24" s="43">
        <f t="shared" si="73"/>
        <v>152</v>
      </c>
      <c r="G24" s="43">
        <f t="shared" si="73"/>
        <v>195</v>
      </c>
      <c r="H24" s="43">
        <f t="shared" si="0"/>
        <v>422</v>
      </c>
      <c r="I24" s="177"/>
      <c r="K24" s="174"/>
      <c r="L24" s="42" t="s">
        <v>268</v>
      </c>
      <c r="M24" s="43">
        <f>M23*M4</f>
        <v>1</v>
      </c>
      <c r="N24" s="43">
        <f t="shared" ref="N24" si="74">N23*N4</f>
        <v>2</v>
      </c>
      <c r="O24" s="43">
        <f t="shared" ref="O24" si="75">O23*O4</f>
        <v>69</v>
      </c>
      <c r="P24" s="43">
        <f t="shared" ref="P24" si="76">P23*P4</f>
        <v>144</v>
      </c>
      <c r="Q24" s="43">
        <f t="shared" ref="Q24" si="77">Q23*Q4</f>
        <v>220</v>
      </c>
      <c r="R24" s="43">
        <f t="shared" si="1"/>
        <v>436</v>
      </c>
      <c r="S24" s="177"/>
      <c r="U24" s="174"/>
      <c r="V24" s="42" t="s">
        <v>268</v>
      </c>
      <c r="W24" s="43">
        <f>W23*W4</f>
        <v>1</v>
      </c>
      <c r="X24" s="43">
        <f t="shared" ref="X24" si="78">X23*X4</f>
        <v>0</v>
      </c>
      <c r="Y24" s="43">
        <f t="shared" ref="Y24" si="79">Y23*Y4</f>
        <v>15</v>
      </c>
      <c r="Z24" s="43">
        <f t="shared" ref="Z24" si="80">Z23*Z4</f>
        <v>172</v>
      </c>
      <c r="AA24" s="43">
        <f t="shared" ref="AA24" si="81">AA23*AA4</f>
        <v>280</v>
      </c>
      <c r="AB24" s="43">
        <f t="shared" si="2"/>
        <v>468</v>
      </c>
      <c r="AC24" s="177"/>
    </row>
    <row r="25" spans="1:29" x14ac:dyDescent="0.2">
      <c r="A25" s="174"/>
      <c r="B25" s="42" t="s">
        <v>173</v>
      </c>
      <c r="C25" s="45">
        <f>C23/105*100%</f>
        <v>9.5238095238095247E-3</v>
      </c>
      <c r="D25" s="45">
        <f t="shared" ref="D25:G25" si="82">D23/105*100%</f>
        <v>6.6666666666666666E-2</v>
      </c>
      <c r="E25" s="45">
        <f t="shared" si="82"/>
        <v>0.19047619047619047</v>
      </c>
      <c r="F25" s="45">
        <f t="shared" si="82"/>
        <v>0.3619047619047619</v>
      </c>
      <c r="G25" s="45">
        <f t="shared" si="82"/>
        <v>0.37142857142857144</v>
      </c>
      <c r="H25" s="46">
        <f t="shared" si="0"/>
        <v>1</v>
      </c>
      <c r="I25" s="177"/>
      <c r="K25" s="174"/>
      <c r="L25" s="42" t="s">
        <v>173</v>
      </c>
      <c r="M25" s="45">
        <f>M23/105*100%</f>
        <v>9.5238095238095247E-3</v>
      </c>
      <c r="N25" s="45">
        <f t="shared" ref="N25:Q25" si="83">N23/105*100%</f>
        <v>9.5238095238095247E-3</v>
      </c>
      <c r="O25" s="45">
        <f t="shared" si="83"/>
        <v>0.21904761904761905</v>
      </c>
      <c r="P25" s="45">
        <f t="shared" si="83"/>
        <v>0.34285714285714286</v>
      </c>
      <c r="Q25" s="45">
        <f t="shared" si="83"/>
        <v>0.41904761904761906</v>
      </c>
      <c r="R25" s="46">
        <f t="shared" si="1"/>
        <v>1</v>
      </c>
      <c r="S25" s="177"/>
      <c r="U25" s="174"/>
      <c r="V25" s="42" t="s">
        <v>173</v>
      </c>
      <c r="W25" s="45">
        <f>W23/105*100%</f>
        <v>9.5238095238095247E-3</v>
      </c>
      <c r="X25" s="45">
        <f t="shared" ref="X25:AA25" si="84">X23/105*100%</f>
        <v>0</v>
      </c>
      <c r="Y25" s="45">
        <f t="shared" si="84"/>
        <v>4.7619047619047616E-2</v>
      </c>
      <c r="Z25" s="45">
        <f t="shared" si="84"/>
        <v>0.40952380952380951</v>
      </c>
      <c r="AA25" s="45">
        <f t="shared" si="84"/>
        <v>0.53333333333333333</v>
      </c>
      <c r="AB25" s="46">
        <f t="shared" si="2"/>
        <v>1</v>
      </c>
      <c r="AC25" s="177"/>
    </row>
    <row r="26" spans="1:29" x14ac:dyDescent="0.2">
      <c r="A26" s="174" t="s">
        <v>195</v>
      </c>
      <c r="B26" s="42" t="s">
        <v>267</v>
      </c>
      <c r="C26" s="43">
        <v>4</v>
      </c>
      <c r="D26" s="43">
        <v>4</v>
      </c>
      <c r="E26" s="43">
        <v>27</v>
      </c>
      <c r="F26" s="43">
        <v>36</v>
      </c>
      <c r="G26" s="43">
        <v>34</v>
      </c>
      <c r="H26" s="43">
        <f t="shared" si="0"/>
        <v>105</v>
      </c>
      <c r="I26" s="177">
        <f>H27/H26</f>
        <v>3.8761904761904762</v>
      </c>
      <c r="K26" s="174" t="s">
        <v>207</v>
      </c>
      <c r="L26" s="42" t="s">
        <v>267</v>
      </c>
      <c r="M26" s="43">
        <v>1</v>
      </c>
      <c r="N26" s="43">
        <v>4</v>
      </c>
      <c r="O26" s="43">
        <v>27</v>
      </c>
      <c r="P26" s="43">
        <v>30</v>
      </c>
      <c r="Q26" s="43">
        <v>43</v>
      </c>
      <c r="R26" s="43">
        <f t="shared" si="1"/>
        <v>105</v>
      </c>
      <c r="S26" s="177">
        <f>R27/R26</f>
        <v>4.0476190476190474</v>
      </c>
      <c r="U26" s="174" t="s">
        <v>187</v>
      </c>
      <c r="V26" s="42" t="s">
        <v>267</v>
      </c>
      <c r="W26" s="43">
        <v>0</v>
      </c>
      <c r="X26" s="43">
        <v>2</v>
      </c>
      <c r="Y26" s="43">
        <v>14</v>
      </c>
      <c r="Z26" s="43">
        <v>43</v>
      </c>
      <c r="AA26" s="43">
        <v>46</v>
      </c>
      <c r="AB26" s="43">
        <f t="shared" si="2"/>
        <v>105</v>
      </c>
      <c r="AC26" s="177">
        <f>AB27/AB26</f>
        <v>4.2666666666666666</v>
      </c>
    </row>
    <row r="27" spans="1:29" x14ac:dyDescent="0.2">
      <c r="A27" s="174"/>
      <c r="B27" s="42" t="s">
        <v>268</v>
      </c>
      <c r="C27" s="43">
        <f>C26*C4</f>
        <v>4</v>
      </c>
      <c r="D27" s="43">
        <f t="shared" ref="D27:G27" si="85">D26*D4</f>
        <v>8</v>
      </c>
      <c r="E27" s="43">
        <f t="shared" si="85"/>
        <v>81</v>
      </c>
      <c r="F27" s="43">
        <f t="shared" si="85"/>
        <v>144</v>
      </c>
      <c r="G27" s="43">
        <f t="shared" si="85"/>
        <v>170</v>
      </c>
      <c r="H27" s="43">
        <f t="shared" si="0"/>
        <v>407</v>
      </c>
      <c r="I27" s="177"/>
      <c r="K27" s="174"/>
      <c r="L27" s="42" t="s">
        <v>268</v>
      </c>
      <c r="M27" s="43">
        <f>M26*M4</f>
        <v>1</v>
      </c>
      <c r="N27" s="43">
        <f t="shared" ref="N27" si="86">N26*N4</f>
        <v>8</v>
      </c>
      <c r="O27" s="43">
        <f t="shared" ref="O27" si="87">O26*O4</f>
        <v>81</v>
      </c>
      <c r="P27" s="43">
        <f t="shared" ref="P27" si="88">P26*P4</f>
        <v>120</v>
      </c>
      <c r="Q27" s="43">
        <f t="shared" ref="Q27" si="89">Q26*Q4</f>
        <v>215</v>
      </c>
      <c r="R27" s="43">
        <f t="shared" si="1"/>
        <v>425</v>
      </c>
      <c r="S27" s="177"/>
      <c r="U27" s="174"/>
      <c r="V27" s="42" t="s">
        <v>268</v>
      </c>
      <c r="W27" s="43">
        <f>W26*W4</f>
        <v>0</v>
      </c>
      <c r="X27" s="43">
        <f t="shared" ref="X27" si="90">X26*X4</f>
        <v>4</v>
      </c>
      <c r="Y27" s="43">
        <f t="shared" ref="Y27" si="91">Y26*Y4</f>
        <v>42</v>
      </c>
      <c r="Z27" s="43">
        <f t="shared" ref="Z27" si="92">Z26*Z4</f>
        <v>172</v>
      </c>
      <c r="AA27" s="43">
        <f t="shared" ref="AA27" si="93">AA26*AA4</f>
        <v>230</v>
      </c>
      <c r="AB27" s="43">
        <f t="shared" si="2"/>
        <v>448</v>
      </c>
      <c r="AC27" s="177"/>
    </row>
    <row r="28" spans="1:29" x14ac:dyDescent="0.2">
      <c r="A28" s="174"/>
      <c r="B28" s="42" t="s">
        <v>173</v>
      </c>
      <c r="C28" s="45">
        <f>C26/105*100%</f>
        <v>3.8095238095238099E-2</v>
      </c>
      <c r="D28" s="45">
        <f t="shared" ref="D28:G28" si="94">D26/105*100%</f>
        <v>3.8095238095238099E-2</v>
      </c>
      <c r="E28" s="45">
        <f t="shared" si="94"/>
        <v>0.25714285714285712</v>
      </c>
      <c r="F28" s="45">
        <f t="shared" si="94"/>
        <v>0.34285714285714286</v>
      </c>
      <c r="G28" s="45">
        <f t="shared" si="94"/>
        <v>0.32380952380952382</v>
      </c>
      <c r="H28" s="46">
        <f t="shared" si="0"/>
        <v>1</v>
      </c>
      <c r="I28" s="177"/>
      <c r="K28" s="174"/>
      <c r="L28" s="42" t="s">
        <v>173</v>
      </c>
      <c r="M28" s="45">
        <f>M26/105*100%</f>
        <v>9.5238095238095247E-3</v>
      </c>
      <c r="N28" s="45">
        <f t="shared" ref="N28:Q28" si="95">N26/105*100%</f>
        <v>3.8095238095238099E-2</v>
      </c>
      <c r="O28" s="45">
        <f t="shared" si="95"/>
        <v>0.25714285714285712</v>
      </c>
      <c r="P28" s="45">
        <f t="shared" si="95"/>
        <v>0.2857142857142857</v>
      </c>
      <c r="Q28" s="45">
        <f t="shared" si="95"/>
        <v>0.40952380952380951</v>
      </c>
      <c r="R28" s="46">
        <f t="shared" si="1"/>
        <v>0.99999999999999989</v>
      </c>
      <c r="S28" s="177"/>
      <c r="U28" s="174"/>
      <c r="V28" s="42" t="s">
        <v>173</v>
      </c>
      <c r="W28" s="45">
        <f>W26/105*100%</f>
        <v>0</v>
      </c>
      <c r="X28" s="45">
        <f t="shared" ref="X28:AA28" si="96">X26/105*100%</f>
        <v>1.9047619047619049E-2</v>
      </c>
      <c r="Y28" s="45">
        <f t="shared" si="96"/>
        <v>0.13333333333333333</v>
      </c>
      <c r="Z28" s="45">
        <f t="shared" si="96"/>
        <v>0.40952380952380951</v>
      </c>
      <c r="AA28" s="45">
        <f t="shared" si="96"/>
        <v>0.43809523809523809</v>
      </c>
      <c r="AB28" s="46">
        <f t="shared" si="2"/>
        <v>1</v>
      </c>
      <c r="AC28" s="177"/>
    </row>
    <row r="29" spans="1:29" x14ac:dyDescent="0.2">
      <c r="A29" s="174" t="s">
        <v>196</v>
      </c>
      <c r="B29" s="42" t="s">
        <v>267</v>
      </c>
      <c r="C29" s="43">
        <v>0</v>
      </c>
      <c r="D29" s="43">
        <v>3</v>
      </c>
      <c r="E29" s="43">
        <v>20</v>
      </c>
      <c r="F29" s="43">
        <v>40</v>
      </c>
      <c r="G29" s="43">
        <v>42</v>
      </c>
      <c r="H29" s="43">
        <f t="shared" si="0"/>
        <v>105</v>
      </c>
      <c r="I29" s="177">
        <f>H30/H29</f>
        <v>4.1523809523809527</v>
      </c>
      <c r="K29" s="174" t="s">
        <v>208</v>
      </c>
      <c r="L29" s="42" t="s">
        <v>267</v>
      </c>
      <c r="M29" s="43">
        <v>1</v>
      </c>
      <c r="N29" s="43">
        <v>7</v>
      </c>
      <c r="O29" s="43">
        <v>24</v>
      </c>
      <c r="P29" s="43">
        <v>39</v>
      </c>
      <c r="Q29" s="43">
        <v>34</v>
      </c>
      <c r="R29" s="43">
        <f t="shared" si="1"/>
        <v>105</v>
      </c>
      <c r="S29" s="177">
        <f>R30/R29</f>
        <v>3.9333333333333331</v>
      </c>
      <c r="U29" s="178" t="s">
        <v>265</v>
      </c>
      <c r="V29" s="178"/>
      <c r="W29" s="51"/>
      <c r="X29" s="51"/>
      <c r="Y29" s="51"/>
      <c r="Z29" s="51"/>
      <c r="AA29" s="51"/>
      <c r="AB29" s="50"/>
      <c r="AC29" s="179">
        <f>SUM(AC5:AC28)/12</f>
        <v>2.9746031746031747</v>
      </c>
    </row>
    <row r="30" spans="1:29" x14ac:dyDescent="0.2">
      <c r="A30" s="174"/>
      <c r="B30" s="42" t="s">
        <v>268</v>
      </c>
      <c r="C30" s="43">
        <f>C29*C4</f>
        <v>0</v>
      </c>
      <c r="D30" s="43">
        <f t="shared" ref="D30:G30" si="97">D29*D4</f>
        <v>6</v>
      </c>
      <c r="E30" s="43">
        <f t="shared" si="97"/>
        <v>60</v>
      </c>
      <c r="F30" s="43">
        <f t="shared" si="97"/>
        <v>160</v>
      </c>
      <c r="G30" s="43">
        <f t="shared" si="97"/>
        <v>210</v>
      </c>
      <c r="H30" s="43">
        <f t="shared" si="0"/>
        <v>436</v>
      </c>
      <c r="I30" s="177"/>
      <c r="K30" s="174"/>
      <c r="L30" s="42" t="s">
        <v>268</v>
      </c>
      <c r="M30" s="43">
        <f>M29*M4</f>
        <v>1</v>
      </c>
      <c r="N30" s="43">
        <f t="shared" ref="N30" si="98">N29*N4</f>
        <v>14</v>
      </c>
      <c r="O30" s="43">
        <f t="shared" ref="O30" si="99">O29*O4</f>
        <v>72</v>
      </c>
      <c r="P30" s="43">
        <f t="shared" ref="P30" si="100">P29*P4</f>
        <v>156</v>
      </c>
      <c r="Q30" s="43">
        <f t="shared" ref="Q30" si="101">Q29*Q4</f>
        <v>170</v>
      </c>
      <c r="R30" s="43">
        <f t="shared" si="1"/>
        <v>413</v>
      </c>
      <c r="S30" s="177"/>
      <c r="U30" s="178" t="s">
        <v>269</v>
      </c>
      <c r="V30" s="178"/>
      <c r="W30" s="178"/>
      <c r="X30" s="178"/>
      <c r="Y30" s="178"/>
      <c r="Z30" s="178"/>
      <c r="AA30" s="178"/>
      <c r="AB30" s="178"/>
      <c r="AC30" s="179"/>
    </row>
    <row r="31" spans="1:29" x14ac:dyDescent="0.2">
      <c r="A31" s="174"/>
      <c r="B31" s="42" t="s">
        <v>173</v>
      </c>
      <c r="C31" s="45">
        <f>C29/105*100%</f>
        <v>0</v>
      </c>
      <c r="D31" s="45">
        <f t="shared" ref="D31:G31" si="102">D29/105*100%</f>
        <v>2.8571428571428571E-2</v>
      </c>
      <c r="E31" s="45">
        <f t="shared" si="102"/>
        <v>0.19047619047619047</v>
      </c>
      <c r="F31" s="45">
        <f t="shared" si="102"/>
        <v>0.38095238095238093</v>
      </c>
      <c r="G31" s="45">
        <f t="shared" si="102"/>
        <v>0.4</v>
      </c>
      <c r="H31" s="46">
        <f t="shared" si="0"/>
        <v>1</v>
      </c>
      <c r="I31" s="177"/>
      <c r="K31" s="174"/>
      <c r="L31" s="42" t="s">
        <v>173</v>
      </c>
      <c r="M31" s="45">
        <f>M29/105*100%</f>
        <v>9.5238095238095247E-3</v>
      </c>
      <c r="N31" s="45">
        <f t="shared" ref="N31:Q31" si="103">N29/105*100%</f>
        <v>6.6666666666666666E-2</v>
      </c>
      <c r="O31" s="45">
        <f t="shared" si="103"/>
        <v>0.22857142857142856</v>
      </c>
      <c r="P31" s="45">
        <f t="shared" si="103"/>
        <v>0.37142857142857144</v>
      </c>
      <c r="Q31" s="45">
        <f t="shared" si="103"/>
        <v>0.32380952380952382</v>
      </c>
      <c r="R31" s="46">
        <f t="shared" si="1"/>
        <v>1</v>
      </c>
      <c r="S31" s="177"/>
    </row>
    <row r="32" spans="1:29" x14ac:dyDescent="0.2">
      <c r="A32" s="174" t="s">
        <v>197</v>
      </c>
      <c r="B32" s="42" t="s">
        <v>267</v>
      </c>
      <c r="C32" s="43">
        <v>1</v>
      </c>
      <c r="D32" s="43">
        <v>2</v>
      </c>
      <c r="E32" s="43">
        <v>18</v>
      </c>
      <c r="F32" s="43">
        <v>41</v>
      </c>
      <c r="G32" s="43">
        <v>43</v>
      </c>
      <c r="H32" s="43">
        <f t="shared" si="0"/>
        <v>105</v>
      </c>
      <c r="I32" s="177">
        <f>H33/H32</f>
        <v>4.1714285714285717</v>
      </c>
      <c r="K32" s="174" t="s">
        <v>209</v>
      </c>
      <c r="L32" s="42" t="s">
        <v>267</v>
      </c>
      <c r="M32" s="43">
        <v>2</v>
      </c>
      <c r="N32" s="43">
        <v>10</v>
      </c>
      <c r="O32" s="43">
        <v>24</v>
      </c>
      <c r="P32" s="43">
        <v>35</v>
      </c>
      <c r="Q32" s="43">
        <v>34</v>
      </c>
      <c r="R32" s="43">
        <f t="shared" si="1"/>
        <v>105</v>
      </c>
      <c r="S32" s="177">
        <f>R33/R32</f>
        <v>3.8476190476190477</v>
      </c>
    </row>
    <row r="33" spans="1:19" x14ac:dyDescent="0.2">
      <c r="A33" s="174"/>
      <c r="B33" s="42" t="s">
        <v>268</v>
      </c>
      <c r="C33" s="43">
        <f>C32*C4</f>
        <v>1</v>
      </c>
      <c r="D33" s="43">
        <f t="shared" ref="D33:G33" si="104">D32*D4</f>
        <v>4</v>
      </c>
      <c r="E33" s="43">
        <f t="shared" si="104"/>
        <v>54</v>
      </c>
      <c r="F33" s="43">
        <f t="shared" si="104"/>
        <v>164</v>
      </c>
      <c r="G33" s="43">
        <f t="shared" si="104"/>
        <v>215</v>
      </c>
      <c r="H33" s="43">
        <f t="shared" si="0"/>
        <v>438</v>
      </c>
      <c r="I33" s="177"/>
      <c r="K33" s="174"/>
      <c r="L33" s="42" t="s">
        <v>268</v>
      </c>
      <c r="M33" s="43">
        <f>M32*M4</f>
        <v>2</v>
      </c>
      <c r="N33" s="43">
        <f t="shared" ref="N33" si="105">N32*N4</f>
        <v>20</v>
      </c>
      <c r="O33" s="43">
        <f t="shared" ref="O33" si="106">O32*O4</f>
        <v>72</v>
      </c>
      <c r="P33" s="43">
        <f t="shared" ref="P33" si="107">P32*P4</f>
        <v>140</v>
      </c>
      <c r="Q33" s="43">
        <f t="shared" ref="Q33" si="108">Q32*Q4</f>
        <v>170</v>
      </c>
      <c r="R33" s="43">
        <f t="shared" si="1"/>
        <v>404</v>
      </c>
      <c r="S33" s="177"/>
    </row>
    <row r="34" spans="1:19" x14ac:dyDescent="0.2">
      <c r="A34" s="174"/>
      <c r="B34" s="42" t="s">
        <v>173</v>
      </c>
      <c r="C34" s="45">
        <f>C32/105*100%</f>
        <v>9.5238095238095247E-3</v>
      </c>
      <c r="D34" s="45">
        <f t="shared" ref="D34:G34" si="109">D32/105*100%</f>
        <v>1.9047619047619049E-2</v>
      </c>
      <c r="E34" s="45">
        <f t="shared" si="109"/>
        <v>0.17142857142857143</v>
      </c>
      <c r="F34" s="45">
        <f t="shared" si="109"/>
        <v>0.39047619047619048</v>
      </c>
      <c r="G34" s="45">
        <f t="shared" si="109"/>
        <v>0.40952380952380951</v>
      </c>
      <c r="H34" s="46">
        <f t="shared" si="0"/>
        <v>1</v>
      </c>
      <c r="I34" s="177"/>
      <c r="K34" s="174"/>
      <c r="L34" s="42" t="s">
        <v>173</v>
      </c>
      <c r="M34" s="45">
        <f>M32/105*100%</f>
        <v>1.9047619047619049E-2</v>
      </c>
      <c r="N34" s="45">
        <f t="shared" ref="N34:Q34" si="110">N32/105*100%</f>
        <v>9.5238095238095233E-2</v>
      </c>
      <c r="O34" s="45">
        <f t="shared" si="110"/>
        <v>0.22857142857142856</v>
      </c>
      <c r="P34" s="45">
        <f t="shared" si="110"/>
        <v>0.33333333333333331</v>
      </c>
      <c r="Q34" s="45">
        <f t="shared" si="110"/>
        <v>0.32380952380952382</v>
      </c>
      <c r="R34" s="46">
        <f t="shared" si="1"/>
        <v>1</v>
      </c>
      <c r="S34" s="177"/>
    </row>
    <row r="35" spans="1:19" x14ac:dyDescent="0.2">
      <c r="A35" s="174" t="s">
        <v>198</v>
      </c>
      <c r="B35" s="42" t="s">
        <v>267</v>
      </c>
      <c r="C35" s="43">
        <v>1</v>
      </c>
      <c r="D35" s="43">
        <v>0</v>
      </c>
      <c r="E35" s="43">
        <v>15</v>
      </c>
      <c r="F35" s="43">
        <v>47</v>
      </c>
      <c r="G35" s="43">
        <v>42</v>
      </c>
      <c r="H35" s="43">
        <f t="shared" si="0"/>
        <v>105</v>
      </c>
      <c r="I35" s="177">
        <f>H36/H35</f>
        <v>4.2285714285714286</v>
      </c>
      <c r="K35" s="174" t="s">
        <v>210</v>
      </c>
      <c r="L35" s="42" t="s">
        <v>267</v>
      </c>
      <c r="M35" s="43">
        <v>1</v>
      </c>
      <c r="N35" s="43">
        <v>1</v>
      </c>
      <c r="O35" s="43">
        <v>16</v>
      </c>
      <c r="P35" s="43">
        <v>54</v>
      </c>
      <c r="Q35" s="43">
        <v>33</v>
      </c>
      <c r="R35" s="43">
        <f t="shared" si="1"/>
        <v>105</v>
      </c>
      <c r="S35" s="177">
        <f>R36/R35</f>
        <v>4.1142857142857139</v>
      </c>
    </row>
    <row r="36" spans="1:19" x14ac:dyDescent="0.2">
      <c r="A36" s="174"/>
      <c r="B36" s="42" t="s">
        <v>268</v>
      </c>
      <c r="C36" s="43">
        <f>C35*C4</f>
        <v>1</v>
      </c>
      <c r="D36" s="43">
        <f t="shared" ref="D36:G36" si="111">D35*D4</f>
        <v>0</v>
      </c>
      <c r="E36" s="43">
        <f t="shared" si="111"/>
        <v>45</v>
      </c>
      <c r="F36" s="43">
        <f t="shared" si="111"/>
        <v>188</v>
      </c>
      <c r="G36" s="43">
        <f t="shared" si="111"/>
        <v>210</v>
      </c>
      <c r="H36" s="43">
        <f t="shared" si="0"/>
        <v>444</v>
      </c>
      <c r="I36" s="177"/>
      <c r="K36" s="174"/>
      <c r="L36" s="42" t="s">
        <v>268</v>
      </c>
      <c r="M36" s="43">
        <f>M35*M4</f>
        <v>1</v>
      </c>
      <c r="N36" s="43">
        <f t="shared" ref="N36" si="112">N35*N4</f>
        <v>2</v>
      </c>
      <c r="O36" s="43">
        <f t="shared" ref="O36" si="113">O35*O4</f>
        <v>48</v>
      </c>
      <c r="P36" s="43">
        <f t="shared" ref="P36" si="114">P35*P4</f>
        <v>216</v>
      </c>
      <c r="Q36" s="43">
        <f t="shared" ref="Q36" si="115">Q35*Q4</f>
        <v>165</v>
      </c>
      <c r="R36" s="43">
        <f t="shared" si="1"/>
        <v>432</v>
      </c>
      <c r="S36" s="177"/>
    </row>
    <row r="37" spans="1:19" x14ac:dyDescent="0.2">
      <c r="A37" s="174"/>
      <c r="B37" s="42" t="s">
        <v>173</v>
      </c>
      <c r="C37" s="45">
        <f>C35/105*100%</f>
        <v>9.5238095238095247E-3</v>
      </c>
      <c r="D37" s="45">
        <f t="shared" ref="D37:G37" si="116">D35/105*100%</f>
        <v>0</v>
      </c>
      <c r="E37" s="45">
        <f t="shared" si="116"/>
        <v>0.14285714285714285</v>
      </c>
      <c r="F37" s="45">
        <f t="shared" si="116"/>
        <v>0.44761904761904764</v>
      </c>
      <c r="G37" s="45">
        <f t="shared" si="116"/>
        <v>0.4</v>
      </c>
      <c r="H37" s="46">
        <f t="shared" si="0"/>
        <v>1</v>
      </c>
      <c r="I37" s="177"/>
      <c r="K37" s="174"/>
      <c r="L37" s="42" t="s">
        <v>173</v>
      </c>
      <c r="M37" s="45">
        <f>M35/105*100%</f>
        <v>9.5238095238095247E-3</v>
      </c>
      <c r="N37" s="45">
        <f t="shared" ref="N37:Q37" si="117">N35/105*100%</f>
        <v>9.5238095238095247E-3</v>
      </c>
      <c r="O37" s="45">
        <f t="shared" si="117"/>
        <v>0.15238095238095239</v>
      </c>
      <c r="P37" s="45">
        <f t="shared" si="117"/>
        <v>0.51428571428571423</v>
      </c>
      <c r="Q37" s="45">
        <f t="shared" si="117"/>
        <v>0.31428571428571428</v>
      </c>
      <c r="R37" s="46">
        <f t="shared" si="1"/>
        <v>1</v>
      </c>
      <c r="S37" s="177"/>
    </row>
    <row r="38" spans="1:19" x14ac:dyDescent="0.2">
      <c r="A38" s="174" t="s">
        <v>199</v>
      </c>
      <c r="B38" s="42" t="s">
        <v>267</v>
      </c>
      <c r="C38" s="43">
        <v>0</v>
      </c>
      <c r="D38" s="43">
        <v>0</v>
      </c>
      <c r="E38" s="43">
        <v>7</v>
      </c>
      <c r="F38" s="43">
        <v>51</v>
      </c>
      <c r="G38" s="43">
        <v>47</v>
      </c>
      <c r="H38" s="43">
        <f t="shared" si="0"/>
        <v>105</v>
      </c>
      <c r="I38" s="177">
        <f>H39/H38</f>
        <v>4.3809523809523814</v>
      </c>
      <c r="K38" s="174" t="s">
        <v>211</v>
      </c>
      <c r="L38" s="42" t="s">
        <v>267</v>
      </c>
      <c r="M38" s="43">
        <v>0</v>
      </c>
      <c r="N38" s="43">
        <v>1</v>
      </c>
      <c r="O38" s="43">
        <v>9</v>
      </c>
      <c r="P38" s="43">
        <v>55</v>
      </c>
      <c r="Q38" s="43">
        <v>40</v>
      </c>
      <c r="R38" s="43">
        <f t="shared" si="1"/>
        <v>105</v>
      </c>
      <c r="S38" s="177">
        <f>R39/R38</f>
        <v>4.2761904761904761</v>
      </c>
    </row>
    <row r="39" spans="1:19" x14ac:dyDescent="0.2">
      <c r="A39" s="174"/>
      <c r="B39" s="42" t="s">
        <v>268</v>
      </c>
      <c r="C39" s="43">
        <f>C38*C4</f>
        <v>0</v>
      </c>
      <c r="D39" s="43">
        <f t="shared" ref="D39:G39" si="118">D38*D4</f>
        <v>0</v>
      </c>
      <c r="E39" s="43">
        <f t="shared" si="118"/>
        <v>21</v>
      </c>
      <c r="F39" s="43">
        <f t="shared" si="118"/>
        <v>204</v>
      </c>
      <c r="G39" s="43">
        <f t="shared" si="118"/>
        <v>235</v>
      </c>
      <c r="H39" s="43">
        <f t="shared" si="0"/>
        <v>460</v>
      </c>
      <c r="I39" s="177"/>
      <c r="K39" s="174"/>
      <c r="L39" s="42" t="s">
        <v>268</v>
      </c>
      <c r="M39" s="43">
        <f>M38*M4</f>
        <v>0</v>
      </c>
      <c r="N39" s="43">
        <f t="shared" ref="N39" si="119">N38*N4</f>
        <v>2</v>
      </c>
      <c r="O39" s="43">
        <f t="shared" ref="O39" si="120">O38*O4</f>
        <v>27</v>
      </c>
      <c r="P39" s="43">
        <f t="shared" ref="P39" si="121">P38*P4</f>
        <v>220</v>
      </c>
      <c r="Q39" s="43">
        <f t="shared" ref="Q39" si="122">Q38*Q4</f>
        <v>200</v>
      </c>
      <c r="R39" s="43">
        <f t="shared" si="1"/>
        <v>449</v>
      </c>
      <c r="S39" s="177"/>
    </row>
    <row r="40" spans="1:19" x14ac:dyDescent="0.2">
      <c r="A40" s="174"/>
      <c r="B40" s="42" t="s">
        <v>173</v>
      </c>
      <c r="C40" s="45">
        <f>C38/105*100%</f>
        <v>0</v>
      </c>
      <c r="D40" s="45">
        <f t="shared" ref="D40:G40" si="123">D38/105*100%</f>
        <v>0</v>
      </c>
      <c r="E40" s="45">
        <f t="shared" si="123"/>
        <v>6.6666666666666666E-2</v>
      </c>
      <c r="F40" s="45">
        <f t="shared" si="123"/>
        <v>0.48571428571428571</v>
      </c>
      <c r="G40" s="45">
        <f t="shared" si="123"/>
        <v>0.44761904761904764</v>
      </c>
      <c r="H40" s="46">
        <f t="shared" si="0"/>
        <v>1</v>
      </c>
      <c r="I40" s="177"/>
      <c r="K40" s="174"/>
      <c r="L40" s="42" t="s">
        <v>173</v>
      </c>
      <c r="M40" s="45">
        <f>M38/105*100%</f>
        <v>0</v>
      </c>
      <c r="N40" s="45">
        <f t="shared" ref="N40:Q40" si="124">N38/105*100%</f>
        <v>9.5238095238095247E-3</v>
      </c>
      <c r="O40" s="45">
        <f t="shared" si="124"/>
        <v>8.5714285714285715E-2</v>
      </c>
      <c r="P40" s="45">
        <f t="shared" si="124"/>
        <v>0.52380952380952384</v>
      </c>
      <c r="Q40" s="45">
        <f t="shared" si="124"/>
        <v>0.38095238095238093</v>
      </c>
      <c r="R40" s="46">
        <f t="shared" si="1"/>
        <v>1</v>
      </c>
      <c r="S40" s="177"/>
    </row>
    <row r="41" spans="1:19" x14ac:dyDescent="0.2">
      <c r="A41" s="178" t="s">
        <v>265</v>
      </c>
      <c r="B41" s="178"/>
      <c r="C41" s="51"/>
      <c r="D41" s="51"/>
      <c r="E41" s="51"/>
      <c r="F41" s="51"/>
      <c r="G41" s="51"/>
      <c r="H41" s="50"/>
      <c r="I41" s="179">
        <f>SUM(I5:I38)/12</f>
        <v>3.9896825396825393</v>
      </c>
      <c r="K41" s="178" t="s">
        <v>265</v>
      </c>
      <c r="L41" s="178"/>
      <c r="M41" s="51"/>
      <c r="N41" s="51"/>
      <c r="O41" s="51"/>
      <c r="P41" s="51"/>
      <c r="Q41" s="51"/>
      <c r="R41" s="50"/>
      <c r="S41" s="179">
        <f>SUM(S5:S38)/12</f>
        <v>3.9801587301587298</v>
      </c>
    </row>
    <row r="42" spans="1:19" x14ac:dyDescent="0.2">
      <c r="A42" s="178" t="s">
        <v>269</v>
      </c>
      <c r="B42" s="178"/>
      <c r="C42" s="178"/>
      <c r="D42" s="178"/>
      <c r="E42" s="178"/>
      <c r="F42" s="178"/>
      <c r="G42" s="178"/>
      <c r="H42" s="178"/>
      <c r="I42" s="179"/>
      <c r="K42" s="178" t="s">
        <v>269</v>
      </c>
      <c r="L42" s="178"/>
      <c r="M42" s="178"/>
      <c r="N42" s="178"/>
      <c r="O42" s="178"/>
      <c r="P42" s="178"/>
      <c r="Q42" s="178"/>
      <c r="R42" s="178"/>
      <c r="S42" s="179"/>
    </row>
  </sheetData>
  <mergeCells count="88">
    <mergeCell ref="U29:V29"/>
    <mergeCell ref="AC29:AC30"/>
    <mergeCell ref="U30:AB30"/>
    <mergeCell ref="U26:U28"/>
    <mergeCell ref="AC26:AC28"/>
    <mergeCell ref="U17:U19"/>
    <mergeCell ref="AC17:AC19"/>
    <mergeCell ref="U20:U22"/>
    <mergeCell ref="AC20:AC22"/>
    <mergeCell ref="U23:U25"/>
    <mergeCell ref="AC23:AC25"/>
    <mergeCell ref="U8:U10"/>
    <mergeCell ref="AC8:AC10"/>
    <mergeCell ref="U11:U13"/>
    <mergeCell ref="AC11:AC13"/>
    <mergeCell ref="U14:U16"/>
    <mergeCell ref="AC14:AC16"/>
    <mergeCell ref="U1:AC1"/>
    <mergeCell ref="U3:V3"/>
    <mergeCell ref="AB3:AB4"/>
    <mergeCell ref="AC3:AC4"/>
    <mergeCell ref="U4:V4"/>
    <mergeCell ref="U5:U7"/>
    <mergeCell ref="AC5:AC7"/>
    <mergeCell ref="K35:K37"/>
    <mergeCell ref="S35:S37"/>
    <mergeCell ref="K38:K40"/>
    <mergeCell ref="S38:S40"/>
    <mergeCell ref="K17:K19"/>
    <mergeCell ref="S17:S19"/>
    <mergeCell ref="K20:K22"/>
    <mergeCell ref="S20:S22"/>
    <mergeCell ref="K23:K25"/>
    <mergeCell ref="S23:S25"/>
    <mergeCell ref="K8:K10"/>
    <mergeCell ref="S8:S10"/>
    <mergeCell ref="K11:K13"/>
    <mergeCell ref="S11:S13"/>
    <mergeCell ref="K41:L41"/>
    <mergeCell ref="S41:S42"/>
    <mergeCell ref="K42:R42"/>
    <mergeCell ref="K26:K28"/>
    <mergeCell ref="S26:S28"/>
    <mergeCell ref="K29:K31"/>
    <mergeCell ref="S29:S31"/>
    <mergeCell ref="K32:K34"/>
    <mergeCell ref="S32:S34"/>
    <mergeCell ref="K14:K16"/>
    <mergeCell ref="S14:S16"/>
    <mergeCell ref="K1:S1"/>
    <mergeCell ref="K3:L3"/>
    <mergeCell ref="R3:R4"/>
    <mergeCell ref="S3:S4"/>
    <mergeCell ref="K4:L4"/>
    <mergeCell ref="K5:K7"/>
    <mergeCell ref="S5:S7"/>
    <mergeCell ref="A42:H42"/>
    <mergeCell ref="I41:I42"/>
    <mergeCell ref="A26:A28"/>
    <mergeCell ref="I26:I28"/>
    <mergeCell ref="A29:A31"/>
    <mergeCell ref="I29:I31"/>
    <mergeCell ref="A32:A34"/>
    <mergeCell ref="I32:I34"/>
    <mergeCell ref="A35:A37"/>
    <mergeCell ref="I35:I37"/>
    <mergeCell ref="A38:A40"/>
    <mergeCell ref="I38:I40"/>
    <mergeCell ref="A41:B41"/>
    <mergeCell ref="A17:A19"/>
    <mergeCell ref="I17:I19"/>
    <mergeCell ref="A20:A22"/>
    <mergeCell ref="I20:I22"/>
    <mergeCell ref="A23:A25"/>
    <mergeCell ref="I23:I25"/>
    <mergeCell ref="A8:A10"/>
    <mergeCell ref="I8:I10"/>
    <mergeCell ref="A11:A13"/>
    <mergeCell ref="I11:I13"/>
    <mergeCell ref="A14:A16"/>
    <mergeCell ref="I14:I16"/>
    <mergeCell ref="A1:I1"/>
    <mergeCell ref="A4:B4"/>
    <mergeCell ref="A5:A7"/>
    <mergeCell ref="H3:H4"/>
    <mergeCell ref="I3:I4"/>
    <mergeCell ref="A3:B3"/>
    <mergeCell ref="I5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E852-1AE7-4BFD-AF1B-EEB037CC5569}">
  <dimension ref="A1:AL189"/>
  <sheetViews>
    <sheetView workbookViewId="0">
      <selection activeCell="Q12" sqref="Q12"/>
    </sheetView>
  </sheetViews>
  <sheetFormatPr defaultRowHeight="12.75" x14ac:dyDescent="0.2"/>
  <cols>
    <col min="1" max="1" width="11" style="12" customWidth="1"/>
    <col min="2" max="9" width="6.28515625" customWidth="1"/>
    <col min="12" max="23" width="5.140625" customWidth="1"/>
    <col min="24" max="25" width="9.140625" style="12"/>
    <col min="26" max="37" width="5" customWidth="1"/>
    <col min="38" max="38" width="9.140625" style="12"/>
  </cols>
  <sheetData>
    <row r="1" spans="1:38" x14ac:dyDescent="0.2">
      <c r="A1" s="181" t="s">
        <v>215</v>
      </c>
      <c r="B1" s="180" t="s">
        <v>496</v>
      </c>
      <c r="C1" s="180"/>
      <c r="D1" s="180"/>
      <c r="E1" s="180"/>
      <c r="F1" s="180"/>
      <c r="G1" s="180"/>
      <c r="H1" s="180"/>
      <c r="I1" s="180"/>
      <c r="J1" s="180"/>
      <c r="K1" s="181" t="s">
        <v>215</v>
      </c>
      <c r="L1" s="180" t="s">
        <v>497</v>
      </c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38"/>
      <c r="Y1" s="181" t="s">
        <v>215</v>
      </c>
      <c r="Z1" s="180" t="s">
        <v>498</v>
      </c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</row>
    <row r="2" spans="1:38" s="39" customFormat="1" x14ac:dyDescent="0.2">
      <c r="A2" s="181"/>
      <c r="B2" s="134" t="s">
        <v>180</v>
      </c>
      <c r="C2" s="134" t="s">
        <v>181</v>
      </c>
      <c r="D2" s="134" t="s">
        <v>182</v>
      </c>
      <c r="E2" s="134" t="s">
        <v>183</v>
      </c>
      <c r="F2" s="134" t="s">
        <v>184</v>
      </c>
      <c r="G2" s="134" t="s">
        <v>185</v>
      </c>
      <c r="H2" s="134" t="s">
        <v>186</v>
      </c>
      <c r="I2" s="134" t="s">
        <v>187</v>
      </c>
      <c r="J2" s="134" t="s">
        <v>212</v>
      </c>
      <c r="K2" s="181"/>
      <c r="L2" s="134" t="s">
        <v>188</v>
      </c>
      <c r="M2" s="134" t="s">
        <v>189</v>
      </c>
      <c r="N2" s="134" t="s">
        <v>190</v>
      </c>
      <c r="O2" s="134" t="s">
        <v>191</v>
      </c>
      <c r="P2" s="134" t="s">
        <v>192</v>
      </c>
      <c r="Q2" s="134" t="s">
        <v>193</v>
      </c>
      <c r="R2" s="134" t="s">
        <v>194</v>
      </c>
      <c r="S2" s="134" t="s">
        <v>195</v>
      </c>
      <c r="T2" s="134" t="s">
        <v>196</v>
      </c>
      <c r="U2" s="134" t="s">
        <v>197</v>
      </c>
      <c r="V2" s="134" t="s">
        <v>198</v>
      </c>
      <c r="W2" s="134" t="s">
        <v>199</v>
      </c>
      <c r="X2" s="134" t="s">
        <v>213</v>
      </c>
      <c r="Y2" s="181"/>
      <c r="Z2" s="134" t="s">
        <v>200</v>
      </c>
      <c r="AA2" s="134" t="s">
        <v>201</v>
      </c>
      <c r="AB2" s="134" t="s">
        <v>202</v>
      </c>
      <c r="AC2" s="134" t="s">
        <v>203</v>
      </c>
      <c r="AD2" s="134" t="s">
        <v>204</v>
      </c>
      <c r="AE2" s="134" t="s">
        <v>205</v>
      </c>
      <c r="AF2" s="134" t="s">
        <v>206</v>
      </c>
      <c r="AG2" s="134" t="s">
        <v>207</v>
      </c>
      <c r="AH2" s="134" t="s">
        <v>208</v>
      </c>
      <c r="AI2" s="134" t="s">
        <v>209</v>
      </c>
      <c r="AJ2" s="134" t="s">
        <v>210</v>
      </c>
      <c r="AK2" s="134" t="s">
        <v>211</v>
      </c>
      <c r="AL2" s="134" t="s">
        <v>214</v>
      </c>
    </row>
    <row r="3" spans="1:38" x14ac:dyDescent="0.2">
      <c r="A3" s="138">
        <v>1</v>
      </c>
      <c r="B3" s="139">
        <v>5</v>
      </c>
      <c r="C3" s="139">
        <v>5</v>
      </c>
      <c r="D3" s="139">
        <v>4</v>
      </c>
      <c r="E3" s="139">
        <v>4</v>
      </c>
      <c r="F3" s="139">
        <v>4</v>
      </c>
      <c r="G3" s="139">
        <v>4</v>
      </c>
      <c r="H3" s="139">
        <v>4</v>
      </c>
      <c r="I3" s="139">
        <v>4</v>
      </c>
      <c r="J3" s="138">
        <f>SUM(B3:I3)</f>
        <v>34</v>
      </c>
      <c r="K3" s="138">
        <v>1</v>
      </c>
      <c r="L3" s="139">
        <v>3</v>
      </c>
      <c r="M3" s="139">
        <v>3</v>
      </c>
      <c r="N3" s="139">
        <v>4</v>
      </c>
      <c r="O3" s="139">
        <v>4</v>
      </c>
      <c r="P3" s="139">
        <v>4</v>
      </c>
      <c r="Q3" s="139">
        <v>4</v>
      </c>
      <c r="R3" s="139">
        <v>5</v>
      </c>
      <c r="S3" s="139">
        <v>3</v>
      </c>
      <c r="T3" s="139">
        <v>5</v>
      </c>
      <c r="U3" s="139">
        <v>5</v>
      </c>
      <c r="V3" s="139">
        <v>5</v>
      </c>
      <c r="W3" s="139">
        <v>4</v>
      </c>
      <c r="X3" s="138">
        <f>SUM(L3:W3)</f>
        <v>49</v>
      </c>
      <c r="Y3" s="138">
        <v>1</v>
      </c>
      <c r="Z3" s="139">
        <v>5</v>
      </c>
      <c r="AA3" s="139">
        <v>4</v>
      </c>
      <c r="AB3" s="139">
        <v>4</v>
      </c>
      <c r="AC3" s="139">
        <v>5</v>
      </c>
      <c r="AD3" s="139">
        <v>3</v>
      </c>
      <c r="AE3" s="139">
        <v>3</v>
      </c>
      <c r="AF3" s="139">
        <v>5</v>
      </c>
      <c r="AG3" s="139">
        <v>5</v>
      </c>
      <c r="AH3" s="139">
        <v>3</v>
      </c>
      <c r="AI3" s="139">
        <v>3</v>
      </c>
      <c r="AJ3" s="139">
        <v>4</v>
      </c>
      <c r="AK3" s="141">
        <v>4</v>
      </c>
      <c r="AL3" s="138">
        <f>SUM(Z3:AK3)</f>
        <v>48</v>
      </c>
    </row>
    <row r="4" spans="1:38" x14ac:dyDescent="0.2">
      <c r="A4" s="138">
        <v>2</v>
      </c>
      <c r="B4" s="140">
        <v>4</v>
      </c>
      <c r="C4" s="140">
        <v>4</v>
      </c>
      <c r="D4" s="140">
        <v>4</v>
      </c>
      <c r="E4" s="140">
        <v>4</v>
      </c>
      <c r="F4" s="140">
        <v>4</v>
      </c>
      <c r="G4" s="140">
        <v>4</v>
      </c>
      <c r="H4" s="140">
        <v>4</v>
      </c>
      <c r="I4" s="140">
        <v>4</v>
      </c>
      <c r="J4" s="138">
        <f t="shared" ref="J4:J67" si="0">SUM(B4:I4)</f>
        <v>32</v>
      </c>
      <c r="K4" s="138">
        <v>2</v>
      </c>
      <c r="L4" s="140">
        <v>3</v>
      </c>
      <c r="M4" s="140">
        <v>3</v>
      </c>
      <c r="N4" s="140">
        <v>3</v>
      </c>
      <c r="O4" s="140">
        <v>2</v>
      </c>
      <c r="P4" s="140">
        <v>5</v>
      </c>
      <c r="Q4" s="140">
        <v>5</v>
      </c>
      <c r="R4" s="140">
        <v>5</v>
      </c>
      <c r="S4" s="140">
        <v>5</v>
      </c>
      <c r="T4" s="140">
        <v>4</v>
      </c>
      <c r="U4" s="140">
        <v>5</v>
      </c>
      <c r="V4" s="140">
        <v>5</v>
      </c>
      <c r="W4" s="140">
        <v>5</v>
      </c>
      <c r="X4" s="138">
        <f t="shared" ref="X4:X67" si="1">SUM(L4:W4)</f>
        <v>50</v>
      </c>
      <c r="Y4" s="138">
        <v>2</v>
      </c>
      <c r="Z4" s="140">
        <v>5</v>
      </c>
      <c r="AA4" s="140">
        <v>5</v>
      </c>
      <c r="AB4" s="140">
        <v>5</v>
      </c>
      <c r="AC4" s="140">
        <v>4</v>
      </c>
      <c r="AD4" s="140">
        <v>4</v>
      </c>
      <c r="AE4" s="140">
        <v>4</v>
      </c>
      <c r="AF4" s="140">
        <v>4</v>
      </c>
      <c r="AG4" s="140">
        <v>5</v>
      </c>
      <c r="AH4" s="140">
        <v>5</v>
      </c>
      <c r="AI4" s="140">
        <v>4</v>
      </c>
      <c r="AJ4" s="140">
        <v>4</v>
      </c>
      <c r="AK4" s="142">
        <v>4</v>
      </c>
      <c r="AL4" s="138">
        <f t="shared" ref="AL4:AL67" si="2">SUM(Z4:AK4)</f>
        <v>53</v>
      </c>
    </row>
    <row r="5" spans="1:38" x14ac:dyDescent="0.2">
      <c r="A5" s="138">
        <v>3</v>
      </c>
      <c r="B5" s="139">
        <v>5</v>
      </c>
      <c r="C5" s="139">
        <v>4</v>
      </c>
      <c r="D5" s="139">
        <v>5</v>
      </c>
      <c r="E5" s="139">
        <v>5</v>
      </c>
      <c r="F5" s="139">
        <v>5</v>
      </c>
      <c r="G5" s="139">
        <v>4</v>
      </c>
      <c r="H5" s="139">
        <v>4</v>
      </c>
      <c r="I5" s="139">
        <v>5</v>
      </c>
      <c r="J5" s="138">
        <f t="shared" si="0"/>
        <v>37</v>
      </c>
      <c r="K5" s="138">
        <v>3</v>
      </c>
      <c r="L5" s="139">
        <v>5</v>
      </c>
      <c r="M5" s="139">
        <v>4</v>
      </c>
      <c r="N5" s="139">
        <v>5</v>
      </c>
      <c r="O5" s="139">
        <v>5</v>
      </c>
      <c r="P5" s="139">
        <v>5</v>
      </c>
      <c r="Q5" s="139">
        <v>5</v>
      </c>
      <c r="R5" s="139">
        <v>5</v>
      </c>
      <c r="S5" s="139">
        <v>3</v>
      </c>
      <c r="T5" s="139">
        <v>4</v>
      </c>
      <c r="U5" s="139">
        <v>5</v>
      </c>
      <c r="V5" s="139">
        <v>4</v>
      </c>
      <c r="W5" s="139">
        <v>4</v>
      </c>
      <c r="X5" s="138">
        <f t="shared" si="1"/>
        <v>54</v>
      </c>
      <c r="Y5" s="138">
        <v>3</v>
      </c>
      <c r="Z5" s="139">
        <v>2</v>
      </c>
      <c r="AA5" s="139">
        <v>3</v>
      </c>
      <c r="AB5" s="139">
        <v>3</v>
      </c>
      <c r="AC5" s="139">
        <v>3</v>
      </c>
      <c r="AD5" s="139">
        <v>4</v>
      </c>
      <c r="AE5" s="139">
        <v>2</v>
      </c>
      <c r="AF5" s="139">
        <v>5</v>
      </c>
      <c r="AG5" s="139">
        <v>5</v>
      </c>
      <c r="AH5" s="139">
        <v>3</v>
      </c>
      <c r="AI5" s="139">
        <v>2</v>
      </c>
      <c r="AJ5" s="139">
        <v>5</v>
      </c>
      <c r="AK5" s="141">
        <v>4</v>
      </c>
      <c r="AL5" s="138">
        <f t="shared" si="2"/>
        <v>41</v>
      </c>
    </row>
    <row r="6" spans="1:38" x14ac:dyDescent="0.2">
      <c r="A6" s="138">
        <v>4</v>
      </c>
      <c r="B6" s="140">
        <v>4</v>
      </c>
      <c r="C6" s="140">
        <v>5</v>
      </c>
      <c r="D6" s="140">
        <v>5</v>
      </c>
      <c r="E6" s="140">
        <v>5</v>
      </c>
      <c r="F6" s="140">
        <v>5</v>
      </c>
      <c r="G6" s="140">
        <v>5</v>
      </c>
      <c r="H6" s="140">
        <v>5</v>
      </c>
      <c r="I6" s="140">
        <v>5</v>
      </c>
      <c r="J6" s="138">
        <f t="shared" si="0"/>
        <v>39</v>
      </c>
      <c r="K6" s="138">
        <v>4</v>
      </c>
      <c r="L6" s="140">
        <v>4</v>
      </c>
      <c r="M6" s="140">
        <v>4</v>
      </c>
      <c r="N6" s="140">
        <v>4</v>
      </c>
      <c r="O6" s="140">
        <v>3</v>
      </c>
      <c r="P6" s="140">
        <v>3</v>
      </c>
      <c r="Q6" s="140">
        <v>4</v>
      </c>
      <c r="R6" s="140">
        <v>4</v>
      </c>
      <c r="S6" s="140">
        <v>5</v>
      </c>
      <c r="T6" s="140">
        <v>2</v>
      </c>
      <c r="U6" s="140">
        <v>1</v>
      </c>
      <c r="V6" s="140">
        <v>5</v>
      </c>
      <c r="W6" s="140">
        <v>4</v>
      </c>
      <c r="X6" s="138">
        <f t="shared" si="1"/>
        <v>43</v>
      </c>
      <c r="Y6" s="138">
        <v>4</v>
      </c>
      <c r="Z6" s="140">
        <v>1</v>
      </c>
      <c r="AA6" s="140">
        <v>4</v>
      </c>
      <c r="AB6" s="140">
        <v>3</v>
      </c>
      <c r="AC6" s="140">
        <v>3</v>
      </c>
      <c r="AD6" s="140">
        <v>3</v>
      </c>
      <c r="AE6" s="140">
        <v>4</v>
      </c>
      <c r="AF6" s="140">
        <v>4</v>
      </c>
      <c r="AG6" s="140">
        <v>4</v>
      </c>
      <c r="AH6" s="140">
        <v>3</v>
      </c>
      <c r="AI6" s="140">
        <v>5</v>
      </c>
      <c r="AJ6" s="140">
        <v>4</v>
      </c>
      <c r="AK6" s="142">
        <v>4</v>
      </c>
      <c r="AL6" s="138">
        <f t="shared" si="2"/>
        <v>42</v>
      </c>
    </row>
    <row r="7" spans="1:38" x14ac:dyDescent="0.2">
      <c r="A7" s="138">
        <v>5</v>
      </c>
      <c r="B7" s="139">
        <v>5</v>
      </c>
      <c r="C7" s="139">
        <v>5</v>
      </c>
      <c r="D7" s="139">
        <v>5</v>
      </c>
      <c r="E7" s="139">
        <v>5</v>
      </c>
      <c r="F7" s="139">
        <v>5</v>
      </c>
      <c r="G7" s="139">
        <v>5</v>
      </c>
      <c r="H7" s="139">
        <v>5</v>
      </c>
      <c r="I7" s="139">
        <v>5</v>
      </c>
      <c r="J7" s="138">
        <f t="shared" si="0"/>
        <v>40</v>
      </c>
      <c r="K7" s="138">
        <v>5</v>
      </c>
      <c r="L7" s="139">
        <v>5</v>
      </c>
      <c r="M7" s="139">
        <v>3</v>
      </c>
      <c r="N7" s="139">
        <v>3</v>
      </c>
      <c r="O7" s="139">
        <v>3</v>
      </c>
      <c r="P7" s="139">
        <v>3</v>
      </c>
      <c r="Q7" s="139">
        <v>3</v>
      </c>
      <c r="R7" s="139">
        <v>5</v>
      </c>
      <c r="S7" s="139">
        <v>5</v>
      </c>
      <c r="T7" s="139">
        <v>5</v>
      </c>
      <c r="U7" s="139">
        <v>4</v>
      </c>
      <c r="V7" s="139">
        <v>4</v>
      </c>
      <c r="W7" s="139">
        <v>4</v>
      </c>
      <c r="X7" s="138">
        <f t="shared" si="1"/>
        <v>47</v>
      </c>
      <c r="Y7" s="138">
        <v>5</v>
      </c>
      <c r="Z7" s="139">
        <v>2</v>
      </c>
      <c r="AA7" s="139">
        <v>2</v>
      </c>
      <c r="AB7" s="139">
        <v>3</v>
      </c>
      <c r="AC7" s="139">
        <v>3</v>
      </c>
      <c r="AD7" s="139">
        <v>3</v>
      </c>
      <c r="AE7" s="139">
        <v>2</v>
      </c>
      <c r="AF7" s="139">
        <v>5</v>
      </c>
      <c r="AG7" s="139">
        <v>5</v>
      </c>
      <c r="AH7" s="139">
        <v>4</v>
      </c>
      <c r="AI7" s="139">
        <v>3</v>
      </c>
      <c r="AJ7" s="139">
        <v>4</v>
      </c>
      <c r="AK7" s="141">
        <v>4</v>
      </c>
      <c r="AL7" s="138">
        <f t="shared" si="2"/>
        <v>40</v>
      </c>
    </row>
    <row r="8" spans="1:38" x14ac:dyDescent="0.2">
      <c r="A8" s="138">
        <v>6</v>
      </c>
      <c r="B8" s="140">
        <v>3</v>
      </c>
      <c r="C8" s="140">
        <v>3</v>
      </c>
      <c r="D8" s="140">
        <v>4</v>
      </c>
      <c r="E8" s="140">
        <v>4</v>
      </c>
      <c r="F8" s="140">
        <v>4</v>
      </c>
      <c r="G8" s="140">
        <v>3</v>
      </c>
      <c r="H8" s="140">
        <v>4</v>
      </c>
      <c r="I8" s="140">
        <v>4</v>
      </c>
      <c r="J8" s="138">
        <f t="shared" si="0"/>
        <v>29</v>
      </c>
      <c r="K8" s="138">
        <v>6</v>
      </c>
      <c r="L8" s="140">
        <v>3</v>
      </c>
      <c r="M8" s="140">
        <v>4</v>
      </c>
      <c r="N8" s="140">
        <v>4</v>
      </c>
      <c r="O8" s="140">
        <v>3</v>
      </c>
      <c r="P8" s="140">
        <v>4</v>
      </c>
      <c r="Q8" s="140">
        <v>4</v>
      </c>
      <c r="R8" s="140">
        <v>5</v>
      </c>
      <c r="S8" s="140">
        <v>5</v>
      </c>
      <c r="T8" s="140">
        <v>5</v>
      </c>
      <c r="U8" s="140">
        <v>5</v>
      </c>
      <c r="V8" s="140">
        <v>3</v>
      </c>
      <c r="W8" s="140">
        <v>3</v>
      </c>
      <c r="X8" s="138">
        <f t="shared" si="1"/>
        <v>48</v>
      </c>
      <c r="Y8" s="138">
        <v>6</v>
      </c>
      <c r="Z8" s="140">
        <v>4</v>
      </c>
      <c r="AA8" s="140">
        <v>4</v>
      </c>
      <c r="AB8" s="140">
        <v>4</v>
      </c>
      <c r="AC8" s="140">
        <v>5</v>
      </c>
      <c r="AD8" s="140">
        <v>5</v>
      </c>
      <c r="AE8" s="140">
        <v>3</v>
      </c>
      <c r="AF8" s="140">
        <v>4</v>
      </c>
      <c r="AG8" s="140">
        <v>4</v>
      </c>
      <c r="AH8" s="140">
        <v>4</v>
      </c>
      <c r="AI8" s="140">
        <v>3</v>
      </c>
      <c r="AJ8" s="140">
        <v>4</v>
      </c>
      <c r="AK8" s="142">
        <v>5</v>
      </c>
      <c r="AL8" s="138">
        <f t="shared" si="2"/>
        <v>49</v>
      </c>
    </row>
    <row r="9" spans="1:38" x14ac:dyDescent="0.2">
      <c r="A9" s="138">
        <v>7</v>
      </c>
      <c r="B9" s="139">
        <v>5</v>
      </c>
      <c r="C9" s="139">
        <v>4</v>
      </c>
      <c r="D9" s="139">
        <v>4</v>
      </c>
      <c r="E9" s="139">
        <v>5</v>
      </c>
      <c r="F9" s="139">
        <v>4</v>
      </c>
      <c r="G9" s="139">
        <v>4</v>
      </c>
      <c r="H9" s="139">
        <v>4</v>
      </c>
      <c r="I9" s="139">
        <v>5</v>
      </c>
      <c r="J9" s="138">
        <f t="shared" si="0"/>
        <v>35</v>
      </c>
      <c r="K9" s="138">
        <v>7</v>
      </c>
      <c r="L9" s="139">
        <v>4</v>
      </c>
      <c r="M9" s="139">
        <v>4</v>
      </c>
      <c r="N9" s="139">
        <v>5</v>
      </c>
      <c r="O9" s="139">
        <v>4</v>
      </c>
      <c r="P9" s="139">
        <v>4</v>
      </c>
      <c r="Q9" s="139">
        <v>4</v>
      </c>
      <c r="R9" s="139">
        <v>4</v>
      </c>
      <c r="S9" s="139">
        <v>4</v>
      </c>
      <c r="T9" s="139">
        <v>5</v>
      </c>
      <c r="U9" s="139">
        <v>4</v>
      </c>
      <c r="V9" s="139">
        <v>4</v>
      </c>
      <c r="W9" s="139">
        <v>5</v>
      </c>
      <c r="X9" s="138">
        <f t="shared" si="1"/>
        <v>51</v>
      </c>
      <c r="Y9" s="138">
        <v>7</v>
      </c>
      <c r="Z9" s="139">
        <v>4</v>
      </c>
      <c r="AA9" s="139">
        <v>4</v>
      </c>
      <c r="AB9" s="139">
        <v>3</v>
      </c>
      <c r="AC9" s="139">
        <v>4</v>
      </c>
      <c r="AD9" s="139">
        <v>4</v>
      </c>
      <c r="AE9" s="139">
        <v>5</v>
      </c>
      <c r="AF9" s="139">
        <v>3</v>
      </c>
      <c r="AG9" s="139">
        <v>4</v>
      </c>
      <c r="AH9" s="139">
        <v>4</v>
      </c>
      <c r="AI9" s="139">
        <v>3</v>
      </c>
      <c r="AJ9" s="139">
        <v>4</v>
      </c>
      <c r="AK9" s="141">
        <v>4</v>
      </c>
      <c r="AL9" s="138">
        <f t="shared" si="2"/>
        <v>46</v>
      </c>
    </row>
    <row r="10" spans="1:38" x14ac:dyDescent="0.2">
      <c r="A10" s="138">
        <v>8</v>
      </c>
      <c r="B10" s="140">
        <v>5</v>
      </c>
      <c r="C10" s="140">
        <v>5</v>
      </c>
      <c r="D10" s="140">
        <v>4</v>
      </c>
      <c r="E10" s="140">
        <v>4</v>
      </c>
      <c r="F10" s="140">
        <v>4</v>
      </c>
      <c r="G10" s="140">
        <v>4</v>
      </c>
      <c r="H10" s="140">
        <v>4</v>
      </c>
      <c r="I10" s="140">
        <v>5</v>
      </c>
      <c r="J10" s="138">
        <f t="shared" si="0"/>
        <v>35</v>
      </c>
      <c r="K10" s="138">
        <v>8</v>
      </c>
      <c r="L10" s="140">
        <v>4</v>
      </c>
      <c r="M10" s="140">
        <v>4</v>
      </c>
      <c r="N10" s="140">
        <v>5</v>
      </c>
      <c r="O10" s="140">
        <v>4</v>
      </c>
      <c r="P10" s="140">
        <v>4</v>
      </c>
      <c r="Q10" s="140">
        <v>4</v>
      </c>
      <c r="R10" s="140">
        <v>5</v>
      </c>
      <c r="S10" s="140">
        <v>1</v>
      </c>
      <c r="T10" s="140">
        <v>4</v>
      </c>
      <c r="U10" s="140">
        <v>4</v>
      </c>
      <c r="V10" s="140">
        <v>5</v>
      </c>
      <c r="W10" s="140">
        <v>5</v>
      </c>
      <c r="X10" s="138">
        <f t="shared" si="1"/>
        <v>49</v>
      </c>
      <c r="Y10" s="138">
        <v>8</v>
      </c>
      <c r="Z10" s="140">
        <v>2</v>
      </c>
      <c r="AA10" s="140">
        <v>4</v>
      </c>
      <c r="AB10" s="140">
        <v>5</v>
      </c>
      <c r="AC10" s="140">
        <v>5</v>
      </c>
      <c r="AD10" s="140">
        <v>4</v>
      </c>
      <c r="AE10" s="140">
        <v>4</v>
      </c>
      <c r="AF10" s="140">
        <v>5</v>
      </c>
      <c r="AG10" s="140">
        <v>5</v>
      </c>
      <c r="AH10" s="140">
        <v>5</v>
      </c>
      <c r="AI10" s="140">
        <v>4</v>
      </c>
      <c r="AJ10" s="140">
        <v>4</v>
      </c>
      <c r="AK10" s="142">
        <v>5</v>
      </c>
      <c r="AL10" s="138">
        <f t="shared" si="2"/>
        <v>52</v>
      </c>
    </row>
    <row r="11" spans="1:38" x14ac:dyDescent="0.2">
      <c r="A11" s="138">
        <v>9</v>
      </c>
      <c r="B11" s="139">
        <v>5</v>
      </c>
      <c r="C11" s="139">
        <v>5</v>
      </c>
      <c r="D11" s="139">
        <v>5</v>
      </c>
      <c r="E11" s="139">
        <v>5</v>
      </c>
      <c r="F11" s="139">
        <v>5</v>
      </c>
      <c r="G11" s="139">
        <v>5</v>
      </c>
      <c r="H11" s="139">
        <v>5</v>
      </c>
      <c r="I11" s="139">
        <v>5</v>
      </c>
      <c r="J11" s="138">
        <f t="shared" si="0"/>
        <v>40</v>
      </c>
      <c r="K11" s="138">
        <v>9</v>
      </c>
      <c r="L11" s="139">
        <v>4</v>
      </c>
      <c r="M11" s="139">
        <v>4</v>
      </c>
      <c r="N11" s="139">
        <v>3</v>
      </c>
      <c r="O11" s="139">
        <v>3</v>
      </c>
      <c r="P11" s="139">
        <v>3</v>
      </c>
      <c r="Q11" s="139">
        <v>3</v>
      </c>
      <c r="R11" s="139">
        <v>3</v>
      </c>
      <c r="S11" s="139">
        <v>4</v>
      </c>
      <c r="T11" s="139">
        <v>4</v>
      </c>
      <c r="U11" s="139">
        <v>4</v>
      </c>
      <c r="V11" s="139">
        <v>5</v>
      </c>
      <c r="W11" s="139">
        <v>5</v>
      </c>
      <c r="X11" s="138">
        <f t="shared" si="1"/>
        <v>45</v>
      </c>
      <c r="Y11" s="138">
        <v>9</v>
      </c>
      <c r="Z11" s="139">
        <v>5</v>
      </c>
      <c r="AA11" s="139">
        <v>5</v>
      </c>
      <c r="AB11" s="139">
        <v>5</v>
      </c>
      <c r="AC11" s="139">
        <v>4</v>
      </c>
      <c r="AD11" s="139">
        <v>4</v>
      </c>
      <c r="AE11" s="139">
        <v>4</v>
      </c>
      <c r="AF11" s="139">
        <v>4</v>
      </c>
      <c r="AG11" s="139">
        <v>3</v>
      </c>
      <c r="AH11" s="139">
        <v>3</v>
      </c>
      <c r="AI11" s="139">
        <v>5</v>
      </c>
      <c r="AJ11" s="139">
        <v>4</v>
      </c>
      <c r="AK11" s="141">
        <v>4</v>
      </c>
      <c r="AL11" s="138">
        <f t="shared" si="2"/>
        <v>50</v>
      </c>
    </row>
    <row r="12" spans="1:38" x14ac:dyDescent="0.2">
      <c r="A12" s="138">
        <v>10</v>
      </c>
      <c r="B12" s="140">
        <v>5</v>
      </c>
      <c r="C12" s="140">
        <v>5</v>
      </c>
      <c r="D12" s="140">
        <v>5</v>
      </c>
      <c r="E12" s="140">
        <v>5</v>
      </c>
      <c r="F12" s="140">
        <v>5</v>
      </c>
      <c r="G12" s="140">
        <v>5</v>
      </c>
      <c r="H12" s="140">
        <v>5</v>
      </c>
      <c r="I12" s="140">
        <v>5</v>
      </c>
      <c r="J12" s="138">
        <f t="shared" si="0"/>
        <v>40</v>
      </c>
      <c r="K12" s="138">
        <v>10</v>
      </c>
      <c r="L12" s="140">
        <v>4</v>
      </c>
      <c r="M12" s="140">
        <v>5</v>
      </c>
      <c r="N12" s="140">
        <v>3</v>
      </c>
      <c r="O12" s="140">
        <v>3</v>
      </c>
      <c r="P12" s="140">
        <v>3</v>
      </c>
      <c r="Q12" s="140">
        <v>3</v>
      </c>
      <c r="R12" s="140">
        <v>5</v>
      </c>
      <c r="S12" s="140">
        <v>4</v>
      </c>
      <c r="T12" s="140">
        <v>5</v>
      </c>
      <c r="U12" s="140">
        <v>5</v>
      </c>
      <c r="V12" s="140">
        <v>5</v>
      </c>
      <c r="W12" s="140">
        <v>5</v>
      </c>
      <c r="X12" s="138">
        <f t="shared" si="1"/>
        <v>50</v>
      </c>
      <c r="Y12" s="138">
        <v>10</v>
      </c>
      <c r="Z12" s="140">
        <v>2</v>
      </c>
      <c r="AA12" s="140">
        <v>3</v>
      </c>
      <c r="AB12" s="140">
        <v>3</v>
      </c>
      <c r="AC12" s="140">
        <v>5</v>
      </c>
      <c r="AD12" s="140">
        <v>3</v>
      </c>
      <c r="AE12" s="140">
        <v>4</v>
      </c>
      <c r="AF12" s="140">
        <v>4</v>
      </c>
      <c r="AG12" s="140">
        <v>4</v>
      </c>
      <c r="AH12" s="140">
        <v>5</v>
      </c>
      <c r="AI12" s="140">
        <v>5</v>
      </c>
      <c r="AJ12" s="140">
        <v>5</v>
      </c>
      <c r="AK12" s="142">
        <v>5</v>
      </c>
      <c r="AL12" s="138">
        <f t="shared" si="2"/>
        <v>48</v>
      </c>
    </row>
    <row r="13" spans="1:38" x14ac:dyDescent="0.2">
      <c r="A13" s="138">
        <v>11</v>
      </c>
      <c r="B13" s="139">
        <v>5</v>
      </c>
      <c r="C13" s="139">
        <v>3</v>
      </c>
      <c r="D13" s="139">
        <v>4</v>
      </c>
      <c r="E13" s="139">
        <v>4</v>
      </c>
      <c r="F13" s="139">
        <v>4</v>
      </c>
      <c r="G13" s="139">
        <v>4</v>
      </c>
      <c r="H13" s="139">
        <v>4</v>
      </c>
      <c r="I13" s="139">
        <v>4</v>
      </c>
      <c r="J13" s="138">
        <f t="shared" si="0"/>
        <v>32</v>
      </c>
      <c r="K13" s="138">
        <v>11</v>
      </c>
      <c r="L13" s="139">
        <v>2</v>
      </c>
      <c r="M13" s="139">
        <v>2</v>
      </c>
      <c r="N13" s="139">
        <v>3</v>
      </c>
      <c r="O13" s="139">
        <v>3</v>
      </c>
      <c r="P13" s="139">
        <v>5</v>
      </c>
      <c r="Q13" s="139">
        <v>5</v>
      </c>
      <c r="R13" s="139">
        <v>5</v>
      </c>
      <c r="S13" s="139">
        <v>4</v>
      </c>
      <c r="T13" s="139">
        <v>4</v>
      </c>
      <c r="U13" s="139">
        <v>4</v>
      </c>
      <c r="V13" s="139">
        <v>4</v>
      </c>
      <c r="W13" s="139">
        <v>4</v>
      </c>
      <c r="X13" s="138">
        <f t="shared" si="1"/>
        <v>45</v>
      </c>
      <c r="Y13" s="138">
        <v>11</v>
      </c>
      <c r="Z13" s="139">
        <v>4</v>
      </c>
      <c r="AA13" s="139">
        <v>3</v>
      </c>
      <c r="AB13" s="139">
        <v>3</v>
      </c>
      <c r="AC13" s="139">
        <v>3</v>
      </c>
      <c r="AD13" s="139">
        <v>4</v>
      </c>
      <c r="AE13" s="139">
        <v>5</v>
      </c>
      <c r="AF13" s="139">
        <v>3</v>
      </c>
      <c r="AG13" s="139">
        <v>4</v>
      </c>
      <c r="AH13" s="139">
        <v>4</v>
      </c>
      <c r="AI13" s="139">
        <v>5</v>
      </c>
      <c r="AJ13" s="139">
        <v>5</v>
      </c>
      <c r="AK13" s="141">
        <v>4</v>
      </c>
      <c r="AL13" s="138">
        <f t="shared" si="2"/>
        <v>47</v>
      </c>
    </row>
    <row r="14" spans="1:38" x14ac:dyDescent="0.2">
      <c r="A14" s="138">
        <v>12</v>
      </c>
      <c r="B14" s="140">
        <v>3</v>
      </c>
      <c r="C14" s="140">
        <v>4</v>
      </c>
      <c r="D14" s="140">
        <v>4</v>
      </c>
      <c r="E14" s="140">
        <v>4</v>
      </c>
      <c r="F14" s="140">
        <v>4</v>
      </c>
      <c r="G14" s="140">
        <v>4</v>
      </c>
      <c r="H14" s="140">
        <v>4</v>
      </c>
      <c r="I14" s="140">
        <v>4</v>
      </c>
      <c r="J14" s="138">
        <f t="shared" si="0"/>
        <v>31</v>
      </c>
      <c r="K14" s="138">
        <v>12</v>
      </c>
      <c r="L14" s="140">
        <v>4</v>
      </c>
      <c r="M14" s="140">
        <v>3</v>
      </c>
      <c r="N14" s="140">
        <v>5</v>
      </c>
      <c r="O14" s="140">
        <v>5</v>
      </c>
      <c r="P14" s="140">
        <v>4</v>
      </c>
      <c r="Q14" s="140">
        <v>4</v>
      </c>
      <c r="R14" s="140">
        <v>3</v>
      </c>
      <c r="S14" s="140">
        <v>3</v>
      </c>
      <c r="T14" s="140">
        <v>4</v>
      </c>
      <c r="U14" s="140">
        <v>4</v>
      </c>
      <c r="V14" s="140">
        <v>5</v>
      </c>
      <c r="W14" s="140">
        <v>5</v>
      </c>
      <c r="X14" s="138">
        <f t="shared" si="1"/>
        <v>49</v>
      </c>
      <c r="Y14" s="138">
        <v>12</v>
      </c>
      <c r="Z14" s="140">
        <v>5</v>
      </c>
      <c r="AA14" s="140">
        <v>4</v>
      </c>
      <c r="AB14" s="140">
        <v>3</v>
      </c>
      <c r="AC14" s="140">
        <v>3</v>
      </c>
      <c r="AD14" s="140">
        <v>3</v>
      </c>
      <c r="AE14" s="140">
        <v>5</v>
      </c>
      <c r="AF14" s="140">
        <v>5</v>
      </c>
      <c r="AG14" s="140">
        <v>5</v>
      </c>
      <c r="AH14" s="140">
        <v>3</v>
      </c>
      <c r="AI14" s="140">
        <v>4</v>
      </c>
      <c r="AJ14" s="140">
        <v>4</v>
      </c>
      <c r="AK14" s="142">
        <v>4</v>
      </c>
      <c r="AL14" s="138">
        <f t="shared" si="2"/>
        <v>48</v>
      </c>
    </row>
    <row r="15" spans="1:38" x14ac:dyDescent="0.2">
      <c r="A15" s="138">
        <v>13</v>
      </c>
      <c r="B15" s="139">
        <v>4</v>
      </c>
      <c r="C15" s="139">
        <v>4</v>
      </c>
      <c r="D15" s="139">
        <v>4</v>
      </c>
      <c r="E15" s="139">
        <v>4</v>
      </c>
      <c r="F15" s="139">
        <v>5</v>
      </c>
      <c r="G15" s="139">
        <v>5</v>
      </c>
      <c r="H15" s="139">
        <v>5</v>
      </c>
      <c r="I15" s="139">
        <v>5</v>
      </c>
      <c r="J15" s="138">
        <f t="shared" si="0"/>
        <v>36</v>
      </c>
      <c r="K15" s="138">
        <v>13</v>
      </c>
      <c r="L15" s="139">
        <v>4</v>
      </c>
      <c r="M15" s="139">
        <v>4</v>
      </c>
      <c r="N15" s="139">
        <v>4</v>
      </c>
      <c r="O15" s="139">
        <v>3</v>
      </c>
      <c r="P15" s="139">
        <v>3</v>
      </c>
      <c r="Q15" s="139">
        <v>3</v>
      </c>
      <c r="R15" s="139">
        <v>3</v>
      </c>
      <c r="S15" s="139">
        <v>3</v>
      </c>
      <c r="T15" s="139">
        <v>4</v>
      </c>
      <c r="U15" s="139">
        <v>4</v>
      </c>
      <c r="V15" s="139">
        <v>4</v>
      </c>
      <c r="W15" s="139">
        <v>5</v>
      </c>
      <c r="X15" s="138">
        <f t="shared" si="1"/>
        <v>44</v>
      </c>
      <c r="Y15" s="138">
        <v>13</v>
      </c>
      <c r="Z15" s="139">
        <v>5</v>
      </c>
      <c r="AA15" s="139">
        <v>5</v>
      </c>
      <c r="AB15" s="139">
        <v>5</v>
      </c>
      <c r="AC15" s="139">
        <v>5</v>
      </c>
      <c r="AD15" s="139">
        <v>5</v>
      </c>
      <c r="AE15" s="139">
        <v>5</v>
      </c>
      <c r="AF15" s="139">
        <v>4</v>
      </c>
      <c r="AG15" s="139">
        <v>4</v>
      </c>
      <c r="AH15" s="139">
        <v>4</v>
      </c>
      <c r="AI15" s="139">
        <v>5</v>
      </c>
      <c r="AJ15" s="139">
        <v>5</v>
      </c>
      <c r="AK15" s="141">
        <v>5</v>
      </c>
      <c r="AL15" s="138">
        <f t="shared" si="2"/>
        <v>57</v>
      </c>
    </row>
    <row r="16" spans="1:38" x14ac:dyDescent="0.2">
      <c r="A16" s="138">
        <v>14</v>
      </c>
      <c r="B16" s="140">
        <v>5</v>
      </c>
      <c r="C16" s="140">
        <v>5</v>
      </c>
      <c r="D16" s="140">
        <v>5</v>
      </c>
      <c r="E16" s="140">
        <v>5</v>
      </c>
      <c r="F16" s="140">
        <v>5</v>
      </c>
      <c r="G16" s="140">
        <v>5</v>
      </c>
      <c r="H16" s="140">
        <v>5</v>
      </c>
      <c r="I16" s="140">
        <v>5</v>
      </c>
      <c r="J16" s="138">
        <f t="shared" si="0"/>
        <v>40</v>
      </c>
      <c r="K16" s="138">
        <v>14</v>
      </c>
      <c r="L16" s="140">
        <v>2</v>
      </c>
      <c r="M16" s="140">
        <v>4</v>
      </c>
      <c r="N16" s="140">
        <v>3</v>
      </c>
      <c r="O16" s="140">
        <v>3</v>
      </c>
      <c r="P16" s="140">
        <v>5</v>
      </c>
      <c r="Q16" s="140">
        <v>4</v>
      </c>
      <c r="R16" s="140">
        <v>4</v>
      </c>
      <c r="S16" s="140">
        <v>4</v>
      </c>
      <c r="T16" s="140">
        <v>5</v>
      </c>
      <c r="U16" s="140">
        <v>3</v>
      </c>
      <c r="V16" s="140">
        <v>3</v>
      </c>
      <c r="W16" s="140">
        <v>3</v>
      </c>
      <c r="X16" s="138">
        <f t="shared" si="1"/>
        <v>43</v>
      </c>
      <c r="Y16" s="138">
        <v>14</v>
      </c>
      <c r="Z16" s="140">
        <v>5</v>
      </c>
      <c r="AA16" s="140">
        <v>5</v>
      </c>
      <c r="AB16" s="140">
        <v>3</v>
      </c>
      <c r="AC16" s="140">
        <v>5</v>
      </c>
      <c r="AD16" s="140">
        <v>4</v>
      </c>
      <c r="AE16" s="140">
        <v>4</v>
      </c>
      <c r="AF16" s="140">
        <v>3</v>
      </c>
      <c r="AG16" s="140">
        <v>3</v>
      </c>
      <c r="AH16" s="140">
        <v>4</v>
      </c>
      <c r="AI16" s="140">
        <v>2</v>
      </c>
      <c r="AJ16" s="140">
        <v>4</v>
      </c>
      <c r="AK16" s="142">
        <v>5</v>
      </c>
      <c r="AL16" s="138">
        <f t="shared" si="2"/>
        <v>47</v>
      </c>
    </row>
    <row r="17" spans="1:38" x14ac:dyDescent="0.2">
      <c r="A17" s="138">
        <v>15</v>
      </c>
      <c r="B17" s="139">
        <v>5</v>
      </c>
      <c r="C17" s="139">
        <v>5</v>
      </c>
      <c r="D17" s="139">
        <v>4</v>
      </c>
      <c r="E17" s="139">
        <v>5</v>
      </c>
      <c r="F17" s="139">
        <v>5</v>
      </c>
      <c r="G17" s="139">
        <v>4</v>
      </c>
      <c r="H17" s="139">
        <v>4</v>
      </c>
      <c r="I17" s="139">
        <v>4</v>
      </c>
      <c r="J17" s="138">
        <f t="shared" si="0"/>
        <v>36</v>
      </c>
      <c r="K17" s="138">
        <v>15</v>
      </c>
      <c r="L17" s="139">
        <v>5</v>
      </c>
      <c r="M17" s="139">
        <v>4</v>
      </c>
      <c r="N17" s="139">
        <v>4</v>
      </c>
      <c r="O17" s="139">
        <v>5</v>
      </c>
      <c r="P17" s="139">
        <v>5</v>
      </c>
      <c r="Q17" s="139">
        <v>4</v>
      </c>
      <c r="R17" s="139">
        <v>3</v>
      </c>
      <c r="S17" s="139">
        <v>3</v>
      </c>
      <c r="T17" s="139">
        <v>3</v>
      </c>
      <c r="U17" s="139">
        <v>4</v>
      </c>
      <c r="V17" s="139">
        <v>4</v>
      </c>
      <c r="W17" s="139">
        <v>4</v>
      </c>
      <c r="X17" s="138">
        <f t="shared" si="1"/>
        <v>48</v>
      </c>
      <c r="Y17" s="138">
        <v>15</v>
      </c>
      <c r="Z17" s="139">
        <v>3</v>
      </c>
      <c r="AA17" s="139">
        <v>3</v>
      </c>
      <c r="AB17" s="139">
        <v>3</v>
      </c>
      <c r="AC17" s="139">
        <v>5</v>
      </c>
      <c r="AD17" s="139">
        <v>5</v>
      </c>
      <c r="AE17" s="139">
        <v>2</v>
      </c>
      <c r="AF17" s="139">
        <v>2</v>
      </c>
      <c r="AG17" s="139">
        <v>3</v>
      </c>
      <c r="AH17" s="139">
        <v>4</v>
      </c>
      <c r="AI17" s="139">
        <v>5</v>
      </c>
      <c r="AJ17" s="139">
        <v>5</v>
      </c>
      <c r="AK17" s="141">
        <v>4</v>
      </c>
      <c r="AL17" s="138">
        <f t="shared" si="2"/>
        <v>44</v>
      </c>
    </row>
    <row r="18" spans="1:38" x14ac:dyDescent="0.2">
      <c r="A18" s="138">
        <v>16</v>
      </c>
      <c r="B18" s="140">
        <v>3</v>
      </c>
      <c r="C18" s="140">
        <v>4</v>
      </c>
      <c r="D18" s="140">
        <v>4</v>
      </c>
      <c r="E18" s="140">
        <v>4</v>
      </c>
      <c r="F18" s="140">
        <v>5</v>
      </c>
      <c r="G18" s="140">
        <v>5</v>
      </c>
      <c r="H18" s="140">
        <v>5</v>
      </c>
      <c r="I18" s="140">
        <v>3</v>
      </c>
      <c r="J18" s="138">
        <f t="shared" si="0"/>
        <v>33</v>
      </c>
      <c r="K18" s="138">
        <v>16</v>
      </c>
      <c r="L18" s="140">
        <v>4</v>
      </c>
      <c r="M18" s="140">
        <v>4</v>
      </c>
      <c r="N18" s="140">
        <v>4</v>
      </c>
      <c r="O18" s="140">
        <v>4</v>
      </c>
      <c r="P18" s="140">
        <v>3</v>
      </c>
      <c r="Q18" s="140">
        <v>2</v>
      </c>
      <c r="R18" s="140">
        <v>4</v>
      </c>
      <c r="S18" s="140">
        <v>3</v>
      </c>
      <c r="T18" s="140">
        <v>3</v>
      </c>
      <c r="U18" s="140">
        <v>3</v>
      </c>
      <c r="V18" s="140">
        <v>3</v>
      </c>
      <c r="W18" s="140">
        <v>4</v>
      </c>
      <c r="X18" s="138">
        <f t="shared" si="1"/>
        <v>41</v>
      </c>
      <c r="Y18" s="138">
        <v>16</v>
      </c>
      <c r="Z18" s="140">
        <v>2</v>
      </c>
      <c r="AA18" s="140">
        <v>3</v>
      </c>
      <c r="AB18" s="140">
        <v>3</v>
      </c>
      <c r="AC18" s="140">
        <v>3</v>
      </c>
      <c r="AD18" s="140">
        <v>3</v>
      </c>
      <c r="AE18" s="140">
        <v>3</v>
      </c>
      <c r="AF18" s="140">
        <v>4</v>
      </c>
      <c r="AG18" s="140">
        <v>4</v>
      </c>
      <c r="AH18" s="140">
        <v>4</v>
      </c>
      <c r="AI18" s="140">
        <v>2</v>
      </c>
      <c r="AJ18" s="140">
        <v>2</v>
      </c>
      <c r="AK18" s="142">
        <v>3</v>
      </c>
      <c r="AL18" s="138">
        <f t="shared" si="2"/>
        <v>36</v>
      </c>
    </row>
    <row r="19" spans="1:38" x14ac:dyDescent="0.2">
      <c r="A19" s="138">
        <v>17</v>
      </c>
      <c r="B19" s="139">
        <v>5</v>
      </c>
      <c r="C19" s="139">
        <v>5</v>
      </c>
      <c r="D19" s="139">
        <v>5</v>
      </c>
      <c r="E19" s="139">
        <v>5</v>
      </c>
      <c r="F19" s="139">
        <v>5</v>
      </c>
      <c r="G19" s="139">
        <v>5</v>
      </c>
      <c r="H19" s="139">
        <v>5</v>
      </c>
      <c r="I19" s="139">
        <v>3</v>
      </c>
      <c r="J19" s="138">
        <f t="shared" si="0"/>
        <v>38</v>
      </c>
      <c r="K19" s="138">
        <v>17</v>
      </c>
      <c r="L19" s="139">
        <v>5</v>
      </c>
      <c r="M19" s="139">
        <v>5</v>
      </c>
      <c r="N19" s="139">
        <v>5</v>
      </c>
      <c r="O19" s="139">
        <v>5</v>
      </c>
      <c r="P19" s="139">
        <v>5</v>
      </c>
      <c r="Q19" s="139">
        <v>3</v>
      </c>
      <c r="R19" s="139">
        <v>3</v>
      </c>
      <c r="S19" s="139">
        <v>3</v>
      </c>
      <c r="T19" s="139">
        <v>4</v>
      </c>
      <c r="U19" s="139">
        <v>4</v>
      </c>
      <c r="V19" s="139">
        <v>5</v>
      </c>
      <c r="W19" s="139">
        <v>5</v>
      </c>
      <c r="X19" s="138">
        <f t="shared" si="1"/>
        <v>52</v>
      </c>
      <c r="Y19" s="138">
        <v>17</v>
      </c>
      <c r="Z19" s="139">
        <v>5</v>
      </c>
      <c r="AA19" s="139">
        <v>5</v>
      </c>
      <c r="AB19" s="139">
        <v>5</v>
      </c>
      <c r="AC19" s="139">
        <v>5</v>
      </c>
      <c r="AD19" s="139">
        <v>5</v>
      </c>
      <c r="AE19" s="139">
        <v>5</v>
      </c>
      <c r="AF19" s="139">
        <v>5</v>
      </c>
      <c r="AG19" s="139">
        <v>5</v>
      </c>
      <c r="AH19" s="139">
        <v>5</v>
      </c>
      <c r="AI19" s="139">
        <v>5</v>
      </c>
      <c r="AJ19" s="139">
        <v>5</v>
      </c>
      <c r="AK19" s="141">
        <v>5</v>
      </c>
      <c r="AL19" s="138">
        <f t="shared" si="2"/>
        <v>60</v>
      </c>
    </row>
    <row r="20" spans="1:38" x14ac:dyDescent="0.2">
      <c r="A20" s="138">
        <v>18</v>
      </c>
      <c r="B20" s="140">
        <v>3</v>
      </c>
      <c r="C20" s="140">
        <v>1</v>
      </c>
      <c r="D20" s="140">
        <v>1</v>
      </c>
      <c r="E20" s="140">
        <v>1</v>
      </c>
      <c r="F20" s="140">
        <v>1</v>
      </c>
      <c r="G20" s="140">
        <v>1</v>
      </c>
      <c r="H20" s="140">
        <v>1</v>
      </c>
      <c r="I20" s="140">
        <v>3</v>
      </c>
      <c r="J20" s="138">
        <f t="shared" si="0"/>
        <v>12</v>
      </c>
      <c r="K20" s="138">
        <v>18</v>
      </c>
      <c r="L20" s="140">
        <v>1</v>
      </c>
      <c r="M20" s="140">
        <v>1</v>
      </c>
      <c r="N20" s="140">
        <v>3</v>
      </c>
      <c r="O20" s="140">
        <v>1</v>
      </c>
      <c r="P20" s="140">
        <v>5</v>
      </c>
      <c r="Q20" s="140">
        <v>4</v>
      </c>
      <c r="R20" s="140">
        <v>4</v>
      </c>
      <c r="S20" s="140">
        <v>3</v>
      </c>
      <c r="T20" s="140">
        <v>3</v>
      </c>
      <c r="U20" s="140">
        <v>3</v>
      </c>
      <c r="V20" s="140">
        <v>5</v>
      </c>
      <c r="W20" s="140">
        <v>5</v>
      </c>
      <c r="X20" s="138">
        <f t="shared" si="1"/>
        <v>38</v>
      </c>
      <c r="Y20" s="138">
        <v>18</v>
      </c>
      <c r="Z20" s="140">
        <v>4</v>
      </c>
      <c r="AA20" s="140">
        <v>5</v>
      </c>
      <c r="AB20" s="140">
        <v>1</v>
      </c>
      <c r="AC20" s="140">
        <v>4</v>
      </c>
      <c r="AD20" s="140">
        <v>4</v>
      </c>
      <c r="AE20" s="140">
        <v>5</v>
      </c>
      <c r="AF20" s="140">
        <v>1</v>
      </c>
      <c r="AG20" s="140">
        <v>1</v>
      </c>
      <c r="AH20" s="140">
        <v>1</v>
      </c>
      <c r="AI20" s="140">
        <v>5</v>
      </c>
      <c r="AJ20" s="140">
        <v>5</v>
      </c>
      <c r="AK20" s="142">
        <v>5</v>
      </c>
      <c r="AL20" s="138">
        <f t="shared" si="2"/>
        <v>41</v>
      </c>
    </row>
    <row r="21" spans="1:38" x14ac:dyDescent="0.2">
      <c r="A21" s="138">
        <v>19</v>
      </c>
      <c r="B21" s="139">
        <v>5</v>
      </c>
      <c r="C21" s="139">
        <v>5</v>
      </c>
      <c r="D21" s="139">
        <v>5</v>
      </c>
      <c r="E21" s="139">
        <v>5</v>
      </c>
      <c r="F21" s="139">
        <v>5</v>
      </c>
      <c r="G21" s="139">
        <v>5</v>
      </c>
      <c r="H21" s="139">
        <v>5</v>
      </c>
      <c r="I21" s="139">
        <v>5</v>
      </c>
      <c r="J21" s="138">
        <f t="shared" si="0"/>
        <v>40</v>
      </c>
      <c r="K21" s="138">
        <v>19</v>
      </c>
      <c r="L21" s="139">
        <v>2</v>
      </c>
      <c r="M21" s="139">
        <v>5</v>
      </c>
      <c r="N21" s="139">
        <v>4</v>
      </c>
      <c r="O21" s="139">
        <v>4</v>
      </c>
      <c r="P21" s="139">
        <v>4</v>
      </c>
      <c r="Q21" s="139">
        <v>4</v>
      </c>
      <c r="R21" s="139">
        <v>4</v>
      </c>
      <c r="S21" s="139">
        <v>3</v>
      </c>
      <c r="T21" s="139">
        <v>3</v>
      </c>
      <c r="U21" s="139">
        <v>5</v>
      </c>
      <c r="V21" s="139">
        <v>3</v>
      </c>
      <c r="W21" s="139">
        <v>5</v>
      </c>
      <c r="X21" s="138">
        <f t="shared" si="1"/>
        <v>46</v>
      </c>
      <c r="Y21" s="138">
        <v>19</v>
      </c>
      <c r="Z21" s="139">
        <v>3</v>
      </c>
      <c r="AA21" s="139">
        <v>3</v>
      </c>
      <c r="AB21" s="139">
        <v>4</v>
      </c>
      <c r="AC21" s="139">
        <v>5</v>
      </c>
      <c r="AD21" s="139">
        <v>4</v>
      </c>
      <c r="AE21" s="139">
        <v>4</v>
      </c>
      <c r="AF21" s="139">
        <v>5</v>
      </c>
      <c r="AG21" s="139">
        <v>4</v>
      </c>
      <c r="AH21" s="139">
        <v>4</v>
      </c>
      <c r="AI21" s="139">
        <v>4</v>
      </c>
      <c r="AJ21" s="139">
        <v>5</v>
      </c>
      <c r="AK21" s="141">
        <v>3</v>
      </c>
      <c r="AL21" s="138">
        <f t="shared" si="2"/>
        <v>48</v>
      </c>
    </row>
    <row r="22" spans="1:38" x14ac:dyDescent="0.2">
      <c r="A22" s="138">
        <v>20</v>
      </c>
      <c r="B22" s="140">
        <v>4</v>
      </c>
      <c r="C22" s="140">
        <v>4</v>
      </c>
      <c r="D22" s="140">
        <v>4</v>
      </c>
      <c r="E22" s="140">
        <v>4</v>
      </c>
      <c r="F22" s="140">
        <v>4</v>
      </c>
      <c r="G22" s="140">
        <v>4</v>
      </c>
      <c r="H22" s="140">
        <v>4</v>
      </c>
      <c r="I22" s="140">
        <v>3</v>
      </c>
      <c r="J22" s="138">
        <f t="shared" si="0"/>
        <v>31</v>
      </c>
      <c r="K22" s="138">
        <v>20</v>
      </c>
      <c r="L22" s="140">
        <v>1</v>
      </c>
      <c r="M22" s="140">
        <v>3</v>
      </c>
      <c r="N22" s="140">
        <v>4</v>
      </c>
      <c r="O22" s="140">
        <v>5</v>
      </c>
      <c r="P22" s="140">
        <v>5</v>
      </c>
      <c r="Q22" s="140">
        <v>5</v>
      </c>
      <c r="R22" s="140">
        <v>3</v>
      </c>
      <c r="S22" s="140">
        <v>3</v>
      </c>
      <c r="T22" s="140">
        <v>5</v>
      </c>
      <c r="U22" s="140">
        <v>5</v>
      </c>
      <c r="V22" s="140">
        <v>5</v>
      </c>
      <c r="W22" s="140">
        <v>4</v>
      </c>
      <c r="X22" s="138">
        <f t="shared" si="1"/>
        <v>48</v>
      </c>
      <c r="Y22" s="138">
        <v>20</v>
      </c>
      <c r="Z22" s="140">
        <v>2</v>
      </c>
      <c r="AA22" s="140">
        <v>3</v>
      </c>
      <c r="AB22" s="140">
        <v>4</v>
      </c>
      <c r="AC22" s="140">
        <v>3</v>
      </c>
      <c r="AD22" s="140">
        <v>4</v>
      </c>
      <c r="AE22" s="140">
        <v>3</v>
      </c>
      <c r="AF22" s="140">
        <v>4</v>
      </c>
      <c r="AG22" s="140">
        <v>3</v>
      </c>
      <c r="AH22" s="140">
        <v>4</v>
      </c>
      <c r="AI22" s="140">
        <v>4</v>
      </c>
      <c r="AJ22" s="140">
        <v>4</v>
      </c>
      <c r="AK22" s="142">
        <v>4</v>
      </c>
      <c r="AL22" s="138">
        <f t="shared" si="2"/>
        <v>42</v>
      </c>
    </row>
    <row r="23" spans="1:38" x14ac:dyDescent="0.2">
      <c r="A23" s="138">
        <v>21</v>
      </c>
      <c r="B23" s="139">
        <v>4</v>
      </c>
      <c r="C23" s="139">
        <v>4</v>
      </c>
      <c r="D23" s="139">
        <v>4</v>
      </c>
      <c r="E23" s="139">
        <v>4</v>
      </c>
      <c r="F23" s="139">
        <v>5</v>
      </c>
      <c r="G23" s="139">
        <v>5</v>
      </c>
      <c r="H23" s="139">
        <v>5</v>
      </c>
      <c r="I23" s="139">
        <v>5</v>
      </c>
      <c r="J23" s="138">
        <f t="shared" si="0"/>
        <v>36</v>
      </c>
      <c r="K23" s="138">
        <v>21</v>
      </c>
      <c r="L23" s="139">
        <v>2</v>
      </c>
      <c r="M23" s="139">
        <v>3</v>
      </c>
      <c r="N23" s="139">
        <v>3</v>
      </c>
      <c r="O23" s="139">
        <v>3</v>
      </c>
      <c r="P23" s="139">
        <v>4</v>
      </c>
      <c r="Q23" s="139">
        <v>4</v>
      </c>
      <c r="R23" s="139">
        <v>4</v>
      </c>
      <c r="S23" s="139">
        <v>5</v>
      </c>
      <c r="T23" s="139">
        <v>3</v>
      </c>
      <c r="U23" s="139">
        <v>3</v>
      </c>
      <c r="V23" s="139">
        <v>3</v>
      </c>
      <c r="W23" s="139">
        <v>5</v>
      </c>
      <c r="X23" s="138">
        <f t="shared" si="1"/>
        <v>42</v>
      </c>
      <c r="Y23" s="138">
        <v>21</v>
      </c>
      <c r="Z23" s="139">
        <v>2</v>
      </c>
      <c r="AA23" s="139">
        <v>2</v>
      </c>
      <c r="AB23" s="139">
        <v>4</v>
      </c>
      <c r="AC23" s="139">
        <v>5</v>
      </c>
      <c r="AD23" s="139">
        <v>5</v>
      </c>
      <c r="AE23" s="139">
        <v>5</v>
      </c>
      <c r="AF23" s="139">
        <v>6</v>
      </c>
      <c r="AG23" s="139">
        <v>5</v>
      </c>
      <c r="AH23" s="139">
        <v>5</v>
      </c>
      <c r="AI23" s="139">
        <v>4</v>
      </c>
      <c r="AJ23" s="139">
        <v>5</v>
      </c>
      <c r="AK23" s="141">
        <v>4</v>
      </c>
      <c r="AL23" s="138">
        <f t="shared" si="2"/>
        <v>52</v>
      </c>
    </row>
    <row r="24" spans="1:38" x14ac:dyDescent="0.2">
      <c r="A24" s="138">
        <v>22</v>
      </c>
      <c r="B24" s="140">
        <v>5</v>
      </c>
      <c r="C24" s="140">
        <v>4</v>
      </c>
      <c r="D24" s="140">
        <v>4</v>
      </c>
      <c r="E24" s="140">
        <v>4</v>
      </c>
      <c r="F24" s="140">
        <v>4</v>
      </c>
      <c r="G24" s="140">
        <v>5</v>
      </c>
      <c r="H24" s="140">
        <v>5</v>
      </c>
      <c r="I24" s="140">
        <v>4</v>
      </c>
      <c r="J24" s="138">
        <f t="shared" si="0"/>
        <v>35</v>
      </c>
      <c r="K24" s="138">
        <v>22</v>
      </c>
      <c r="L24" s="140">
        <v>3</v>
      </c>
      <c r="M24" s="140">
        <v>3</v>
      </c>
      <c r="N24" s="140">
        <v>3</v>
      </c>
      <c r="O24" s="140">
        <v>3</v>
      </c>
      <c r="P24" s="140">
        <v>5</v>
      </c>
      <c r="Q24" s="140">
        <v>4</v>
      </c>
      <c r="R24" s="140">
        <v>5</v>
      </c>
      <c r="S24" s="140">
        <v>5</v>
      </c>
      <c r="T24" s="140">
        <v>5</v>
      </c>
      <c r="U24" s="140">
        <v>3</v>
      </c>
      <c r="V24" s="140">
        <v>3</v>
      </c>
      <c r="W24" s="140">
        <v>4</v>
      </c>
      <c r="X24" s="138">
        <f t="shared" si="1"/>
        <v>46</v>
      </c>
      <c r="Y24" s="138">
        <v>22</v>
      </c>
      <c r="Z24" s="140">
        <v>3</v>
      </c>
      <c r="AA24" s="140">
        <v>3</v>
      </c>
      <c r="AB24" s="140">
        <v>3</v>
      </c>
      <c r="AC24" s="140">
        <v>5</v>
      </c>
      <c r="AD24" s="140">
        <v>5</v>
      </c>
      <c r="AE24" s="140">
        <v>5</v>
      </c>
      <c r="AF24" s="140">
        <v>3</v>
      </c>
      <c r="AG24" s="140">
        <v>3</v>
      </c>
      <c r="AH24" s="140">
        <v>3</v>
      </c>
      <c r="AI24" s="140">
        <v>4</v>
      </c>
      <c r="AJ24" s="140">
        <v>4</v>
      </c>
      <c r="AK24" s="142">
        <v>4</v>
      </c>
      <c r="AL24" s="138">
        <f t="shared" si="2"/>
        <v>45</v>
      </c>
    </row>
    <row r="25" spans="1:38" x14ac:dyDescent="0.2">
      <c r="A25" s="138">
        <v>23</v>
      </c>
      <c r="B25" s="139">
        <v>4</v>
      </c>
      <c r="C25" s="139">
        <v>5</v>
      </c>
      <c r="D25" s="139">
        <v>4</v>
      </c>
      <c r="E25" s="139">
        <v>5</v>
      </c>
      <c r="F25" s="139">
        <v>4</v>
      </c>
      <c r="G25" s="139">
        <v>4</v>
      </c>
      <c r="H25" s="139">
        <v>5</v>
      </c>
      <c r="I25" s="139">
        <v>5</v>
      </c>
      <c r="J25" s="138">
        <f t="shared" si="0"/>
        <v>36</v>
      </c>
      <c r="K25" s="138">
        <v>23</v>
      </c>
      <c r="L25" s="139">
        <v>2</v>
      </c>
      <c r="M25" s="139">
        <v>3</v>
      </c>
      <c r="N25" s="139">
        <v>4</v>
      </c>
      <c r="O25" s="139">
        <v>4</v>
      </c>
      <c r="P25" s="139">
        <v>4</v>
      </c>
      <c r="Q25" s="139">
        <v>3</v>
      </c>
      <c r="R25" s="139">
        <v>5</v>
      </c>
      <c r="S25" s="139">
        <v>5</v>
      </c>
      <c r="T25" s="139">
        <v>5</v>
      </c>
      <c r="U25" s="139">
        <v>5</v>
      </c>
      <c r="V25" s="139">
        <v>5</v>
      </c>
      <c r="W25" s="139">
        <v>5</v>
      </c>
      <c r="X25" s="138">
        <f t="shared" si="1"/>
        <v>50</v>
      </c>
      <c r="Y25" s="138">
        <v>23</v>
      </c>
      <c r="Z25" s="139">
        <v>3</v>
      </c>
      <c r="AA25" s="139">
        <v>2</v>
      </c>
      <c r="AB25" s="139">
        <v>4</v>
      </c>
      <c r="AC25" s="139">
        <v>4</v>
      </c>
      <c r="AD25" s="139">
        <v>4</v>
      </c>
      <c r="AE25" s="139">
        <v>3</v>
      </c>
      <c r="AF25" s="139">
        <v>3</v>
      </c>
      <c r="AG25" s="139">
        <v>5</v>
      </c>
      <c r="AH25" s="139">
        <v>3</v>
      </c>
      <c r="AI25" s="139">
        <v>5</v>
      </c>
      <c r="AJ25" s="139">
        <v>3</v>
      </c>
      <c r="AK25" s="141">
        <v>5</v>
      </c>
      <c r="AL25" s="138">
        <f t="shared" si="2"/>
        <v>44</v>
      </c>
    </row>
    <row r="26" spans="1:38" x14ac:dyDescent="0.2">
      <c r="A26" s="138">
        <v>24</v>
      </c>
      <c r="B26" s="140">
        <v>5</v>
      </c>
      <c r="C26" s="140">
        <v>4</v>
      </c>
      <c r="D26" s="140">
        <v>4</v>
      </c>
      <c r="E26" s="140">
        <v>5</v>
      </c>
      <c r="F26" s="140">
        <v>4</v>
      </c>
      <c r="G26" s="140">
        <v>4</v>
      </c>
      <c r="H26" s="140">
        <v>4</v>
      </c>
      <c r="I26" s="140">
        <v>4</v>
      </c>
      <c r="J26" s="138">
        <f t="shared" si="0"/>
        <v>34</v>
      </c>
      <c r="K26" s="138">
        <v>24</v>
      </c>
      <c r="L26" s="140">
        <v>5</v>
      </c>
      <c r="M26" s="140">
        <v>5</v>
      </c>
      <c r="N26" s="140">
        <v>3</v>
      </c>
      <c r="O26" s="140">
        <v>4</v>
      </c>
      <c r="P26" s="140">
        <v>5</v>
      </c>
      <c r="Q26" s="140">
        <v>5</v>
      </c>
      <c r="R26" s="140">
        <v>5</v>
      </c>
      <c r="S26" s="140">
        <v>4</v>
      </c>
      <c r="T26" s="140">
        <v>5</v>
      </c>
      <c r="U26" s="140">
        <v>5</v>
      </c>
      <c r="V26" s="140">
        <v>4</v>
      </c>
      <c r="W26" s="140">
        <v>5</v>
      </c>
      <c r="X26" s="138">
        <f t="shared" si="1"/>
        <v>55</v>
      </c>
      <c r="Y26" s="138">
        <v>24</v>
      </c>
      <c r="Z26" s="140">
        <v>4</v>
      </c>
      <c r="AA26" s="140">
        <v>5</v>
      </c>
      <c r="AB26" s="140">
        <v>5</v>
      </c>
      <c r="AC26" s="140">
        <v>4</v>
      </c>
      <c r="AD26" s="140">
        <v>5</v>
      </c>
      <c r="AE26" s="140">
        <v>4</v>
      </c>
      <c r="AF26" s="140">
        <v>4</v>
      </c>
      <c r="AG26" s="140">
        <v>4</v>
      </c>
      <c r="AH26" s="140">
        <v>4</v>
      </c>
      <c r="AI26" s="140">
        <v>5</v>
      </c>
      <c r="AJ26" s="140">
        <v>4</v>
      </c>
      <c r="AK26" s="142">
        <v>3</v>
      </c>
      <c r="AL26" s="138">
        <f t="shared" si="2"/>
        <v>51</v>
      </c>
    </row>
    <row r="27" spans="1:38" x14ac:dyDescent="0.2">
      <c r="A27" s="138">
        <v>25</v>
      </c>
      <c r="B27" s="139">
        <v>5</v>
      </c>
      <c r="C27" s="139">
        <v>5</v>
      </c>
      <c r="D27" s="139">
        <v>5</v>
      </c>
      <c r="E27" s="139">
        <v>5</v>
      </c>
      <c r="F27" s="139">
        <v>4</v>
      </c>
      <c r="G27" s="139">
        <v>4</v>
      </c>
      <c r="H27" s="139">
        <v>5</v>
      </c>
      <c r="I27" s="139">
        <v>2</v>
      </c>
      <c r="J27" s="138">
        <f t="shared" si="0"/>
        <v>35</v>
      </c>
      <c r="K27" s="138">
        <v>25</v>
      </c>
      <c r="L27" s="139">
        <v>4</v>
      </c>
      <c r="M27" s="139">
        <v>5</v>
      </c>
      <c r="N27" s="139">
        <v>5</v>
      </c>
      <c r="O27" s="139">
        <v>5</v>
      </c>
      <c r="P27" s="139">
        <v>5</v>
      </c>
      <c r="Q27" s="139">
        <v>4</v>
      </c>
      <c r="R27" s="139">
        <v>5</v>
      </c>
      <c r="S27" s="139">
        <v>4</v>
      </c>
      <c r="T27" s="139">
        <v>5</v>
      </c>
      <c r="U27" s="139">
        <v>5</v>
      </c>
      <c r="V27" s="139">
        <v>5</v>
      </c>
      <c r="W27" s="139">
        <v>5</v>
      </c>
      <c r="X27" s="138">
        <f t="shared" si="1"/>
        <v>57</v>
      </c>
      <c r="Y27" s="138">
        <v>25</v>
      </c>
      <c r="Z27" s="139">
        <v>4</v>
      </c>
      <c r="AA27" s="139">
        <v>4</v>
      </c>
      <c r="AB27" s="139">
        <v>5</v>
      </c>
      <c r="AC27" s="139">
        <v>4</v>
      </c>
      <c r="AD27" s="139">
        <v>4</v>
      </c>
      <c r="AE27" s="139">
        <v>4</v>
      </c>
      <c r="AF27" s="139">
        <v>4</v>
      </c>
      <c r="AG27" s="139">
        <v>4</v>
      </c>
      <c r="AH27" s="139">
        <v>4</v>
      </c>
      <c r="AI27" s="139">
        <v>4</v>
      </c>
      <c r="AJ27" s="139">
        <v>3</v>
      </c>
      <c r="AK27" s="141">
        <v>4</v>
      </c>
      <c r="AL27" s="138">
        <f t="shared" si="2"/>
        <v>48</v>
      </c>
    </row>
    <row r="28" spans="1:38" x14ac:dyDescent="0.2">
      <c r="A28" s="138">
        <v>26</v>
      </c>
      <c r="B28" s="140">
        <v>4</v>
      </c>
      <c r="C28" s="140">
        <v>5</v>
      </c>
      <c r="D28" s="140">
        <v>4</v>
      </c>
      <c r="E28" s="140">
        <v>4</v>
      </c>
      <c r="F28" s="140">
        <v>4</v>
      </c>
      <c r="G28" s="140">
        <v>5</v>
      </c>
      <c r="H28" s="140">
        <v>5</v>
      </c>
      <c r="I28" s="140">
        <v>4</v>
      </c>
      <c r="J28" s="138">
        <f t="shared" si="0"/>
        <v>35</v>
      </c>
      <c r="K28" s="138">
        <v>26</v>
      </c>
      <c r="L28" s="140">
        <v>5</v>
      </c>
      <c r="M28" s="140">
        <v>5</v>
      </c>
      <c r="N28" s="140">
        <v>5</v>
      </c>
      <c r="O28" s="140">
        <v>5</v>
      </c>
      <c r="P28" s="140">
        <v>3</v>
      </c>
      <c r="Q28" s="140">
        <v>4</v>
      </c>
      <c r="R28" s="140">
        <v>4</v>
      </c>
      <c r="S28" s="140">
        <v>5</v>
      </c>
      <c r="T28" s="140">
        <v>5</v>
      </c>
      <c r="U28" s="140">
        <v>5</v>
      </c>
      <c r="V28" s="140">
        <v>5</v>
      </c>
      <c r="W28" s="140">
        <v>4</v>
      </c>
      <c r="X28" s="138">
        <f t="shared" si="1"/>
        <v>55</v>
      </c>
      <c r="Y28" s="138">
        <v>26</v>
      </c>
      <c r="Z28" s="140">
        <v>3</v>
      </c>
      <c r="AA28" s="140">
        <v>5</v>
      </c>
      <c r="AB28" s="140">
        <v>5</v>
      </c>
      <c r="AC28" s="140">
        <v>4</v>
      </c>
      <c r="AD28" s="140">
        <v>4</v>
      </c>
      <c r="AE28" s="140">
        <v>3</v>
      </c>
      <c r="AF28" s="140">
        <v>3</v>
      </c>
      <c r="AG28" s="140">
        <v>5</v>
      </c>
      <c r="AH28" s="140">
        <v>5</v>
      </c>
      <c r="AI28" s="140">
        <v>5</v>
      </c>
      <c r="AJ28" s="140">
        <v>4</v>
      </c>
      <c r="AK28" s="142">
        <v>4</v>
      </c>
      <c r="AL28" s="138">
        <f t="shared" si="2"/>
        <v>50</v>
      </c>
    </row>
    <row r="29" spans="1:38" x14ac:dyDescent="0.2">
      <c r="A29" s="138">
        <v>27</v>
      </c>
      <c r="B29" s="139">
        <v>5</v>
      </c>
      <c r="C29" s="139">
        <v>4</v>
      </c>
      <c r="D29" s="139">
        <v>4</v>
      </c>
      <c r="E29" s="139">
        <v>5</v>
      </c>
      <c r="F29" s="139">
        <v>4</v>
      </c>
      <c r="G29" s="139">
        <v>5</v>
      </c>
      <c r="H29" s="139">
        <v>5</v>
      </c>
      <c r="I29" s="139">
        <v>5</v>
      </c>
      <c r="J29" s="138">
        <f t="shared" si="0"/>
        <v>37</v>
      </c>
      <c r="K29" s="138">
        <v>27</v>
      </c>
      <c r="L29" s="139">
        <v>3</v>
      </c>
      <c r="M29" s="139">
        <v>3</v>
      </c>
      <c r="N29" s="139">
        <v>3</v>
      </c>
      <c r="O29" s="139">
        <v>3</v>
      </c>
      <c r="P29" s="139">
        <v>5</v>
      </c>
      <c r="Q29" s="139">
        <v>5</v>
      </c>
      <c r="R29" s="139">
        <v>5</v>
      </c>
      <c r="S29" s="139">
        <v>5</v>
      </c>
      <c r="T29" s="139">
        <v>4</v>
      </c>
      <c r="U29" s="139">
        <v>4</v>
      </c>
      <c r="V29" s="139">
        <v>4</v>
      </c>
      <c r="W29" s="139">
        <v>3</v>
      </c>
      <c r="X29" s="138">
        <f t="shared" si="1"/>
        <v>47</v>
      </c>
      <c r="Y29" s="138">
        <v>27</v>
      </c>
      <c r="Z29" s="139">
        <v>5</v>
      </c>
      <c r="AA29" s="139">
        <v>5</v>
      </c>
      <c r="AB29" s="139">
        <v>3</v>
      </c>
      <c r="AC29" s="139">
        <v>3</v>
      </c>
      <c r="AD29" s="139">
        <v>4</v>
      </c>
      <c r="AE29" s="139">
        <v>4</v>
      </c>
      <c r="AF29" s="139">
        <v>5</v>
      </c>
      <c r="AG29" s="139">
        <v>5</v>
      </c>
      <c r="AH29" s="139">
        <v>4</v>
      </c>
      <c r="AI29" s="139">
        <v>5</v>
      </c>
      <c r="AJ29" s="139">
        <v>5</v>
      </c>
      <c r="AK29" s="141">
        <v>5</v>
      </c>
      <c r="AL29" s="138">
        <f t="shared" si="2"/>
        <v>53</v>
      </c>
    </row>
    <row r="30" spans="1:38" x14ac:dyDescent="0.2">
      <c r="A30" s="138">
        <v>28</v>
      </c>
      <c r="B30" s="140">
        <v>5</v>
      </c>
      <c r="C30" s="140">
        <v>5</v>
      </c>
      <c r="D30" s="140">
        <v>5</v>
      </c>
      <c r="E30" s="140">
        <v>5</v>
      </c>
      <c r="F30" s="140">
        <v>5</v>
      </c>
      <c r="G30" s="140">
        <v>5</v>
      </c>
      <c r="H30" s="140">
        <v>5</v>
      </c>
      <c r="I30" s="140">
        <v>4</v>
      </c>
      <c r="J30" s="138">
        <f t="shared" si="0"/>
        <v>39</v>
      </c>
      <c r="K30" s="138">
        <v>28</v>
      </c>
      <c r="L30" s="140">
        <v>5</v>
      </c>
      <c r="M30" s="140">
        <v>5</v>
      </c>
      <c r="N30" s="140">
        <v>5</v>
      </c>
      <c r="O30" s="140">
        <v>5</v>
      </c>
      <c r="P30" s="140">
        <v>4</v>
      </c>
      <c r="Q30" s="140">
        <v>5</v>
      </c>
      <c r="R30" s="140">
        <v>5</v>
      </c>
      <c r="S30" s="140">
        <v>5</v>
      </c>
      <c r="T30" s="140">
        <v>5</v>
      </c>
      <c r="U30" s="140">
        <v>4</v>
      </c>
      <c r="V30" s="140">
        <v>4</v>
      </c>
      <c r="W30" s="140">
        <v>5</v>
      </c>
      <c r="X30" s="138">
        <f t="shared" si="1"/>
        <v>57</v>
      </c>
      <c r="Y30" s="138">
        <v>28</v>
      </c>
      <c r="Z30" s="140">
        <v>5</v>
      </c>
      <c r="AA30" s="140">
        <v>5</v>
      </c>
      <c r="AB30" s="140">
        <v>5</v>
      </c>
      <c r="AC30" s="140">
        <v>5</v>
      </c>
      <c r="AD30" s="140">
        <v>5</v>
      </c>
      <c r="AE30" s="140">
        <v>5</v>
      </c>
      <c r="AF30" s="140">
        <v>5</v>
      </c>
      <c r="AG30" s="140">
        <v>5</v>
      </c>
      <c r="AH30" s="140">
        <v>5</v>
      </c>
      <c r="AI30" s="140">
        <v>5</v>
      </c>
      <c r="AJ30" s="140">
        <v>5</v>
      </c>
      <c r="AK30" s="142">
        <v>5</v>
      </c>
      <c r="AL30" s="138">
        <f t="shared" si="2"/>
        <v>60</v>
      </c>
    </row>
    <row r="31" spans="1:38" x14ac:dyDescent="0.2">
      <c r="A31" s="138">
        <v>29</v>
      </c>
      <c r="B31" s="139">
        <v>5</v>
      </c>
      <c r="C31" s="139">
        <v>5</v>
      </c>
      <c r="D31" s="139">
        <v>5</v>
      </c>
      <c r="E31" s="139">
        <v>5</v>
      </c>
      <c r="F31" s="139">
        <v>5</v>
      </c>
      <c r="G31" s="139">
        <v>5</v>
      </c>
      <c r="H31" s="139">
        <v>3</v>
      </c>
      <c r="I31" s="139">
        <v>4</v>
      </c>
      <c r="J31" s="138">
        <f t="shared" si="0"/>
        <v>37</v>
      </c>
      <c r="K31" s="138">
        <v>29</v>
      </c>
      <c r="L31" s="139">
        <v>5</v>
      </c>
      <c r="M31" s="139">
        <v>5</v>
      </c>
      <c r="N31" s="139">
        <v>3</v>
      </c>
      <c r="O31" s="139">
        <v>5</v>
      </c>
      <c r="P31" s="139">
        <v>4</v>
      </c>
      <c r="Q31" s="139">
        <v>5</v>
      </c>
      <c r="R31" s="139">
        <v>4</v>
      </c>
      <c r="S31" s="139">
        <v>5</v>
      </c>
      <c r="T31" s="139">
        <v>5</v>
      </c>
      <c r="U31" s="139">
        <v>5</v>
      </c>
      <c r="V31" s="139">
        <v>4</v>
      </c>
      <c r="W31" s="139">
        <v>4</v>
      </c>
      <c r="X31" s="138">
        <f t="shared" si="1"/>
        <v>54</v>
      </c>
      <c r="Y31" s="138">
        <v>29</v>
      </c>
      <c r="Z31" s="139">
        <v>3</v>
      </c>
      <c r="AA31" s="139">
        <v>4</v>
      </c>
      <c r="AB31" s="139">
        <v>3</v>
      </c>
      <c r="AC31" s="139">
        <v>3</v>
      </c>
      <c r="AD31" s="139">
        <v>5</v>
      </c>
      <c r="AE31" s="139">
        <v>3</v>
      </c>
      <c r="AF31" s="139">
        <v>4</v>
      </c>
      <c r="AG31" s="139">
        <v>4</v>
      </c>
      <c r="AH31" s="139">
        <v>4</v>
      </c>
      <c r="AI31" s="139">
        <v>4</v>
      </c>
      <c r="AJ31" s="139">
        <v>3</v>
      </c>
      <c r="AK31" s="141">
        <v>4</v>
      </c>
      <c r="AL31" s="138">
        <f t="shared" si="2"/>
        <v>44</v>
      </c>
    </row>
    <row r="32" spans="1:38" x14ac:dyDescent="0.2">
      <c r="A32" s="138">
        <v>30</v>
      </c>
      <c r="B32" s="140">
        <v>5</v>
      </c>
      <c r="C32" s="140">
        <v>5</v>
      </c>
      <c r="D32" s="140">
        <v>5</v>
      </c>
      <c r="E32" s="140">
        <v>5</v>
      </c>
      <c r="F32" s="140">
        <v>5</v>
      </c>
      <c r="G32" s="140">
        <v>5</v>
      </c>
      <c r="H32" s="140">
        <v>5</v>
      </c>
      <c r="I32" s="140">
        <v>5</v>
      </c>
      <c r="J32" s="138">
        <f t="shared" si="0"/>
        <v>40</v>
      </c>
      <c r="K32" s="138">
        <v>30</v>
      </c>
      <c r="L32" s="140">
        <v>3</v>
      </c>
      <c r="M32" s="140">
        <v>3</v>
      </c>
      <c r="N32" s="140">
        <v>4</v>
      </c>
      <c r="O32" s="140">
        <v>4</v>
      </c>
      <c r="P32" s="140">
        <v>2</v>
      </c>
      <c r="Q32" s="140">
        <v>5</v>
      </c>
      <c r="R32" s="140">
        <v>4</v>
      </c>
      <c r="S32" s="140">
        <v>4</v>
      </c>
      <c r="T32" s="140">
        <v>2</v>
      </c>
      <c r="U32" s="140">
        <v>3</v>
      </c>
      <c r="V32" s="140">
        <v>3</v>
      </c>
      <c r="W32" s="140">
        <v>5</v>
      </c>
      <c r="X32" s="138">
        <f t="shared" si="1"/>
        <v>42</v>
      </c>
      <c r="Y32" s="138">
        <v>30</v>
      </c>
      <c r="Z32" s="140">
        <v>3</v>
      </c>
      <c r="AA32" s="140">
        <v>3</v>
      </c>
      <c r="AB32" s="140">
        <v>4</v>
      </c>
      <c r="AC32" s="140">
        <v>5</v>
      </c>
      <c r="AD32" s="140">
        <v>4</v>
      </c>
      <c r="AE32" s="140">
        <v>4</v>
      </c>
      <c r="AF32" s="140">
        <v>4</v>
      </c>
      <c r="AG32" s="140">
        <v>5</v>
      </c>
      <c r="AH32" s="140">
        <v>3</v>
      </c>
      <c r="AI32" s="140">
        <v>3</v>
      </c>
      <c r="AJ32" s="140">
        <v>3</v>
      </c>
      <c r="AK32" s="142">
        <v>5</v>
      </c>
      <c r="AL32" s="138">
        <f t="shared" si="2"/>
        <v>46</v>
      </c>
    </row>
    <row r="33" spans="1:38" x14ac:dyDescent="0.2">
      <c r="A33" s="138">
        <v>31</v>
      </c>
      <c r="B33" s="139">
        <v>5</v>
      </c>
      <c r="C33" s="139">
        <v>5</v>
      </c>
      <c r="D33" s="139">
        <v>5</v>
      </c>
      <c r="E33" s="139">
        <v>5</v>
      </c>
      <c r="F33" s="139">
        <v>5</v>
      </c>
      <c r="G33" s="139">
        <v>5</v>
      </c>
      <c r="H33" s="139">
        <v>5</v>
      </c>
      <c r="I33" s="139">
        <v>5</v>
      </c>
      <c r="J33" s="138">
        <f t="shared" si="0"/>
        <v>40</v>
      </c>
      <c r="K33" s="138">
        <v>31</v>
      </c>
      <c r="L33" s="139">
        <v>2</v>
      </c>
      <c r="M33" s="139">
        <v>2</v>
      </c>
      <c r="N33" s="139">
        <v>3</v>
      </c>
      <c r="O33" s="139">
        <v>3</v>
      </c>
      <c r="P33" s="139">
        <v>5</v>
      </c>
      <c r="Q33" s="139">
        <v>4</v>
      </c>
      <c r="R33" s="139">
        <v>4</v>
      </c>
      <c r="S33" s="139">
        <v>4</v>
      </c>
      <c r="T33" s="139">
        <v>3</v>
      </c>
      <c r="U33" s="139">
        <v>3</v>
      </c>
      <c r="V33" s="139">
        <v>3</v>
      </c>
      <c r="W33" s="139">
        <v>5</v>
      </c>
      <c r="X33" s="138">
        <f t="shared" si="1"/>
        <v>41</v>
      </c>
      <c r="Y33" s="138">
        <v>31</v>
      </c>
      <c r="Z33" s="139">
        <v>3</v>
      </c>
      <c r="AA33" s="139">
        <v>3</v>
      </c>
      <c r="AB33" s="139">
        <v>3</v>
      </c>
      <c r="AC33" s="139">
        <v>4</v>
      </c>
      <c r="AD33" s="139">
        <v>4</v>
      </c>
      <c r="AE33" s="139">
        <v>4</v>
      </c>
      <c r="AF33" s="139">
        <v>4</v>
      </c>
      <c r="AG33" s="139">
        <v>2</v>
      </c>
      <c r="AH33" s="139">
        <v>2</v>
      </c>
      <c r="AI33" s="139">
        <v>5</v>
      </c>
      <c r="AJ33" s="139">
        <v>5</v>
      </c>
      <c r="AK33" s="141">
        <v>5</v>
      </c>
      <c r="AL33" s="138">
        <f t="shared" si="2"/>
        <v>44</v>
      </c>
    </row>
    <row r="34" spans="1:38" x14ac:dyDescent="0.2">
      <c r="A34" s="138">
        <v>32</v>
      </c>
      <c r="B34" s="140">
        <v>5</v>
      </c>
      <c r="C34" s="140">
        <v>5</v>
      </c>
      <c r="D34" s="140">
        <v>5</v>
      </c>
      <c r="E34" s="140">
        <v>5</v>
      </c>
      <c r="F34" s="140">
        <v>5</v>
      </c>
      <c r="G34" s="140">
        <v>5</v>
      </c>
      <c r="H34" s="140">
        <v>5</v>
      </c>
      <c r="I34" s="140">
        <v>5</v>
      </c>
      <c r="J34" s="138">
        <f t="shared" si="0"/>
        <v>40</v>
      </c>
      <c r="K34" s="138">
        <v>32</v>
      </c>
      <c r="L34" s="140">
        <v>5</v>
      </c>
      <c r="M34" s="140">
        <v>5</v>
      </c>
      <c r="N34" s="140">
        <v>5</v>
      </c>
      <c r="O34" s="140">
        <v>5</v>
      </c>
      <c r="P34" s="140">
        <v>4</v>
      </c>
      <c r="Q34" s="140">
        <v>4</v>
      </c>
      <c r="R34" s="140">
        <v>2</v>
      </c>
      <c r="S34" s="140">
        <v>3</v>
      </c>
      <c r="T34" s="140">
        <v>3</v>
      </c>
      <c r="U34" s="140">
        <v>3</v>
      </c>
      <c r="V34" s="140">
        <v>4</v>
      </c>
      <c r="W34" s="140">
        <v>4</v>
      </c>
      <c r="X34" s="138">
        <f t="shared" si="1"/>
        <v>47</v>
      </c>
      <c r="Y34" s="138">
        <v>32</v>
      </c>
      <c r="Z34" s="140">
        <v>4</v>
      </c>
      <c r="AA34" s="140">
        <v>4</v>
      </c>
      <c r="AB34" s="140">
        <v>4</v>
      </c>
      <c r="AC34" s="140">
        <v>4</v>
      </c>
      <c r="AD34" s="140">
        <v>4</v>
      </c>
      <c r="AE34" s="140">
        <v>4</v>
      </c>
      <c r="AF34" s="140">
        <v>5</v>
      </c>
      <c r="AG34" s="140">
        <v>4</v>
      </c>
      <c r="AH34" s="140">
        <v>4</v>
      </c>
      <c r="AI34" s="140">
        <v>4</v>
      </c>
      <c r="AJ34" s="140">
        <v>5</v>
      </c>
      <c r="AK34" s="142">
        <v>4</v>
      </c>
      <c r="AL34" s="138">
        <f t="shared" si="2"/>
        <v>50</v>
      </c>
    </row>
    <row r="35" spans="1:38" x14ac:dyDescent="0.2">
      <c r="A35" s="138">
        <v>33</v>
      </c>
      <c r="B35" s="139">
        <v>3</v>
      </c>
      <c r="C35" s="139">
        <v>3</v>
      </c>
      <c r="D35" s="139">
        <v>4</v>
      </c>
      <c r="E35" s="139">
        <v>4</v>
      </c>
      <c r="F35" s="139">
        <v>4</v>
      </c>
      <c r="G35" s="139">
        <v>5</v>
      </c>
      <c r="H35" s="139">
        <v>5</v>
      </c>
      <c r="I35" s="139">
        <v>5</v>
      </c>
      <c r="J35" s="138">
        <f t="shared" si="0"/>
        <v>33</v>
      </c>
      <c r="K35" s="138">
        <v>33</v>
      </c>
      <c r="L35" s="139">
        <v>4</v>
      </c>
      <c r="M35" s="139">
        <v>3</v>
      </c>
      <c r="N35" s="139">
        <v>5</v>
      </c>
      <c r="O35" s="139">
        <v>3</v>
      </c>
      <c r="P35" s="139">
        <v>3</v>
      </c>
      <c r="Q35" s="139">
        <v>4</v>
      </c>
      <c r="R35" s="139">
        <v>4</v>
      </c>
      <c r="S35" s="139">
        <v>3</v>
      </c>
      <c r="T35" s="139">
        <v>4</v>
      </c>
      <c r="U35" s="139">
        <v>5</v>
      </c>
      <c r="V35" s="139">
        <v>4</v>
      </c>
      <c r="W35" s="139">
        <v>5</v>
      </c>
      <c r="X35" s="138">
        <f t="shared" si="1"/>
        <v>47</v>
      </c>
      <c r="Y35" s="138">
        <v>33</v>
      </c>
      <c r="Z35" s="139">
        <v>4</v>
      </c>
      <c r="AA35" s="139">
        <v>3</v>
      </c>
      <c r="AB35" s="139">
        <v>4</v>
      </c>
      <c r="AC35" s="139">
        <v>5</v>
      </c>
      <c r="AD35" s="139">
        <v>4</v>
      </c>
      <c r="AE35" s="139">
        <v>3</v>
      </c>
      <c r="AF35" s="139">
        <v>3</v>
      </c>
      <c r="AG35" s="139">
        <v>5</v>
      </c>
      <c r="AH35" s="139">
        <v>3</v>
      </c>
      <c r="AI35" s="139">
        <v>1</v>
      </c>
      <c r="AJ35" s="139">
        <v>3</v>
      </c>
      <c r="AK35" s="141">
        <v>5</v>
      </c>
      <c r="AL35" s="138">
        <f t="shared" si="2"/>
        <v>43</v>
      </c>
    </row>
    <row r="36" spans="1:38" x14ac:dyDescent="0.2">
      <c r="A36" s="138">
        <v>34</v>
      </c>
      <c r="B36" s="140">
        <v>5</v>
      </c>
      <c r="C36" s="140">
        <v>5</v>
      </c>
      <c r="D36" s="140">
        <v>5</v>
      </c>
      <c r="E36" s="140">
        <v>4</v>
      </c>
      <c r="F36" s="140">
        <v>4</v>
      </c>
      <c r="G36" s="140">
        <v>4</v>
      </c>
      <c r="H36" s="140">
        <v>5</v>
      </c>
      <c r="I36" s="140">
        <v>4</v>
      </c>
      <c r="J36" s="138">
        <f t="shared" si="0"/>
        <v>36</v>
      </c>
      <c r="K36" s="138">
        <v>34</v>
      </c>
      <c r="L36" s="140">
        <v>4</v>
      </c>
      <c r="M36" s="140">
        <v>4</v>
      </c>
      <c r="N36" s="140">
        <v>5</v>
      </c>
      <c r="O36" s="140">
        <v>4</v>
      </c>
      <c r="P36" s="140">
        <v>4</v>
      </c>
      <c r="Q36" s="140">
        <v>4</v>
      </c>
      <c r="R36" s="140">
        <v>4</v>
      </c>
      <c r="S36" s="140">
        <v>5</v>
      </c>
      <c r="T36" s="140">
        <v>4</v>
      </c>
      <c r="U36" s="140">
        <v>4</v>
      </c>
      <c r="V36" s="140">
        <v>4</v>
      </c>
      <c r="W36" s="140">
        <v>4</v>
      </c>
      <c r="X36" s="138">
        <f t="shared" si="1"/>
        <v>50</v>
      </c>
      <c r="Y36" s="138">
        <v>34</v>
      </c>
      <c r="Z36" s="140">
        <v>3</v>
      </c>
      <c r="AA36" s="140">
        <v>3</v>
      </c>
      <c r="AB36" s="140">
        <v>3</v>
      </c>
      <c r="AC36" s="140">
        <v>5</v>
      </c>
      <c r="AD36" s="140">
        <v>5</v>
      </c>
      <c r="AE36" s="140">
        <v>5</v>
      </c>
      <c r="AF36" s="140">
        <v>5</v>
      </c>
      <c r="AG36" s="140">
        <v>3</v>
      </c>
      <c r="AH36" s="140">
        <v>3</v>
      </c>
      <c r="AI36" s="140">
        <v>3</v>
      </c>
      <c r="AJ36" s="140">
        <v>4</v>
      </c>
      <c r="AK36" s="142">
        <v>4</v>
      </c>
      <c r="AL36" s="138">
        <f t="shared" si="2"/>
        <v>46</v>
      </c>
    </row>
    <row r="37" spans="1:38" x14ac:dyDescent="0.2">
      <c r="A37" s="138">
        <v>35</v>
      </c>
      <c r="B37" s="139">
        <v>5</v>
      </c>
      <c r="C37" s="139">
        <v>5</v>
      </c>
      <c r="D37" s="139">
        <v>5</v>
      </c>
      <c r="E37" s="139">
        <v>5</v>
      </c>
      <c r="F37" s="139">
        <v>4</v>
      </c>
      <c r="G37" s="139">
        <v>4</v>
      </c>
      <c r="H37" s="139">
        <v>4</v>
      </c>
      <c r="I37" s="139">
        <v>4</v>
      </c>
      <c r="J37" s="138">
        <f t="shared" si="0"/>
        <v>36</v>
      </c>
      <c r="K37" s="138">
        <v>35</v>
      </c>
      <c r="L37" s="139">
        <v>4</v>
      </c>
      <c r="M37" s="139">
        <v>3</v>
      </c>
      <c r="N37" s="139">
        <v>3</v>
      </c>
      <c r="O37" s="139">
        <v>3</v>
      </c>
      <c r="P37" s="139">
        <v>3</v>
      </c>
      <c r="Q37" s="139">
        <v>4</v>
      </c>
      <c r="R37" s="139">
        <v>5</v>
      </c>
      <c r="S37" s="139">
        <v>5</v>
      </c>
      <c r="T37" s="139">
        <v>5</v>
      </c>
      <c r="U37" s="139">
        <v>4</v>
      </c>
      <c r="V37" s="139">
        <v>4</v>
      </c>
      <c r="W37" s="139">
        <v>4</v>
      </c>
      <c r="X37" s="138">
        <f t="shared" si="1"/>
        <v>47</v>
      </c>
      <c r="Y37" s="138">
        <v>35</v>
      </c>
      <c r="Z37" s="139">
        <v>4</v>
      </c>
      <c r="AA37" s="139">
        <v>4</v>
      </c>
      <c r="AB37" s="139">
        <v>4</v>
      </c>
      <c r="AC37" s="139">
        <v>3</v>
      </c>
      <c r="AD37" s="139">
        <v>4</v>
      </c>
      <c r="AE37" s="139">
        <v>3</v>
      </c>
      <c r="AF37" s="139">
        <v>4</v>
      </c>
      <c r="AG37" s="139">
        <v>4</v>
      </c>
      <c r="AH37" s="139">
        <v>4</v>
      </c>
      <c r="AI37" s="139">
        <v>4</v>
      </c>
      <c r="AJ37" s="139">
        <v>4</v>
      </c>
      <c r="AK37" s="141">
        <v>4</v>
      </c>
      <c r="AL37" s="138">
        <f t="shared" si="2"/>
        <v>46</v>
      </c>
    </row>
    <row r="38" spans="1:38" x14ac:dyDescent="0.2">
      <c r="A38" s="138">
        <v>36</v>
      </c>
      <c r="B38" s="140">
        <v>3</v>
      </c>
      <c r="C38" s="140">
        <v>4</v>
      </c>
      <c r="D38" s="140">
        <v>4</v>
      </c>
      <c r="E38" s="140">
        <v>4</v>
      </c>
      <c r="F38" s="140">
        <v>4</v>
      </c>
      <c r="G38" s="140">
        <v>5</v>
      </c>
      <c r="H38" s="140">
        <v>5</v>
      </c>
      <c r="I38" s="140">
        <v>5</v>
      </c>
      <c r="J38" s="138">
        <f t="shared" si="0"/>
        <v>34</v>
      </c>
      <c r="K38" s="138">
        <v>36</v>
      </c>
      <c r="L38" s="140">
        <v>4</v>
      </c>
      <c r="M38" s="140">
        <v>3</v>
      </c>
      <c r="N38" s="140">
        <v>5</v>
      </c>
      <c r="O38" s="140">
        <v>3</v>
      </c>
      <c r="P38" s="140">
        <v>3</v>
      </c>
      <c r="Q38" s="140">
        <v>4</v>
      </c>
      <c r="R38" s="140">
        <v>4</v>
      </c>
      <c r="S38" s="140">
        <v>3</v>
      </c>
      <c r="T38" s="140">
        <v>4</v>
      </c>
      <c r="U38" s="140">
        <v>5</v>
      </c>
      <c r="V38" s="140">
        <v>4</v>
      </c>
      <c r="W38" s="140">
        <v>5</v>
      </c>
      <c r="X38" s="138">
        <f t="shared" si="1"/>
        <v>47</v>
      </c>
      <c r="Y38" s="138">
        <v>36</v>
      </c>
      <c r="Z38" s="140">
        <v>4</v>
      </c>
      <c r="AA38" s="140">
        <v>3</v>
      </c>
      <c r="AB38" s="140">
        <v>4</v>
      </c>
      <c r="AC38" s="140">
        <v>5</v>
      </c>
      <c r="AD38" s="140">
        <v>4</v>
      </c>
      <c r="AE38" s="140">
        <v>2</v>
      </c>
      <c r="AF38" s="140">
        <v>3</v>
      </c>
      <c r="AG38" s="140">
        <v>5</v>
      </c>
      <c r="AH38" s="140">
        <v>3</v>
      </c>
      <c r="AI38" s="140">
        <v>1</v>
      </c>
      <c r="AJ38" s="140">
        <v>3</v>
      </c>
      <c r="AK38" s="142">
        <v>5</v>
      </c>
      <c r="AL38" s="138">
        <f t="shared" si="2"/>
        <v>42</v>
      </c>
    </row>
    <row r="39" spans="1:38" x14ac:dyDescent="0.2">
      <c r="A39" s="138">
        <v>37</v>
      </c>
      <c r="B39" s="139">
        <v>5</v>
      </c>
      <c r="C39" s="139">
        <v>5</v>
      </c>
      <c r="D39" s="139">
        <v>5</v>
      </c>
      <c r="E39" s="139">
        <v>5</v>
      </c>
      <c r="F39" s="139">
        <v>5</v>
      </c>
      <c r="G39" s="139">
        <v>5</v>
      </c>
      <c r="H39" s="139">
        <v>5</v>
      </c>
      <c r="I39" s="139">
        <v>5</v>
      </c>
      <c r="J39" s="138">
        <f t="shared" si="0"/>
        <v>40</v>
      </c>
      <c r="K39" s="138">
        <v>37</v>
      </c>
      <c r="L39" s="139">
        <v>5</v>
      </c>
      <c r="M39" s="139">
        <v>5</v>
      </c>
      <c r="N39" s="139">
        <v>4</v>
      </c>
      <c r="O39" s="139">
        <v>4</v>
      </c>
      <c r="P39" s="139">
        <v>4</v>
      </c>
      <c r="Q39" s="139">
        <v>5</v>
      </c>
      <c r="R39" s="139">
        <v>5</v>
      </c>
      <c r="S39" s="139">
        <v>4</v>
      </c>
      <c r="T39" s="139">
        <v>5</v>
      </c>
      <c r="U39" s="139">
        <v>5</v>
      </c>
      <c r="V39" s="139">
        <v>5</v>
      </c>
      <c r="W39" s="139">
        <v>5</v>
      </c>
      <c r="X39" s="138">
        <f t="shared" si="1"/>
        <v>56</v>
      </c>
      <c r="Y39" s="138">
        <v>37</v>
      </c>
      <c r="Z39" s="139">
        <v>5</v>
      </c>
      <c r="AA39" s="139">
        <v>5</v>
      </c>
      <c r="AB39" s="139">
        <v>5</v>
      </c>
      <c r="AC39" s="139">
        <v>5</v>
      </c>
      <c r="AD39" s="139">
        <v>5</v>
      </c>
      <c r="AE39" s="139">
        <v>5</v>
      </c>
      <c r="AF39" s="139">
        <v>5</v>
      </c>
      <c r="AG39" s="139">
        <v>5</v>
      </c>
      <c r="AH39" s="139">
        <v>5</v>
      </c>
      <c r="AI39" s="139">
        <v>5</v>
      </c>
      <c r="AJ39" s="139">
        <v>5</v>
      </c>
      <c r="AK39" s="141">
        <v>5</v>
      </c>
      <c r="AL39" s="138">
        <f t="shared" si="2"/>
        <v>60</v>
      </c>
    </row>
    <row r="40" spans="1:38" x14ac:dyDescent="0.2">
      <c r="A40" s="138">
        <v>38</v>
      </c>
      <c r="B40" s="140">
        <v>4</v>
      </c>
      <c r="C40" s="140">
        <v>4</v>
      </c>
      <c r="D40" s="140">
        <v>4</v>
      </c>
      <c r="E40" s="140">
        <v>4</v>
      </c>
      <c r="F40" s="140">
        <v>4</v>
      </c>
      <c r="G40" s="140">
        <v>4</v>
      </c>
      <c r="H40" s="140">
        <v>4</v>
      </c>
      <c r="I40" s="140">
        <v>4</v>
      </c>
      <c r="J40" s="138">
        <f t="shared" si="0"/>
        <v>32</v>
      </c>
      <c r="K40" s="138">
        <v>38</v>
      </c>
      <c r="L40" s="140">
        <v>3</v>
      </c>
      <c r="M40" s="140">
        <v>3</v>
      </c>
      <c r="N40" s="140">
        <v>3</v>
      </c>
      <c r="O40" s="140">
        <v>5</v>
      </c>
      <c r="P40" s="140">
        <v>5</v>
      </c>
      <c r="Q40" s="140">
        <v>2</v>
      </c>
      <c r="R40" s="140">
        <v>1</v>
      </c>
      <c r="S40" s="140">
        <v>1</v>
      </c>
      <c r="T40" s="140">
        <v>4</v>
      </c>
      <c r="U40" s="140">
        <v>4</v>
      </c>
      <c r="V40" s="140">
        <v>4</v>
      </c>
      <c r="W40" s="140">
        <v>4</v>
      </c>
      <c r="X40" s="138">
        <f t="shared" si="1"/>
        <v>39</v>
      </c>
      <c r="Y40" s="138">
        <v>38</v>
      </c>
      <c r="Z40" s="140">
        <v>3</v>
      </c>
      <c r="AA40" s="140">
        <v>3</v>
      </c>
      <c r="AB40" s="140">
        <v>3</v>
      </c>
      <c r="AC40" s="140">
        <v>3</v>
      </c>
      <c r="AD40" s="140">
        <v>5</v>
      </c>
      <c r="AE40" s="140">
        <v>5</v>
      </c>
      <c r="AF40" s="140">
        <v>5</v>
      </c>
      <c r="AG40" s="140">
        <v>3</v>
      </c>
      <c r="AH40" s="140">
        <v>3</v>
      </c>
      <c r="AI40" s="140">
        <v>3</v>
      </c>
      <c r="AJ40" s="140">
        <v>5</v>
      </c>
      <c r="AK40" s="142">
        <v>4</v>
      </c>
      <c r="AL40" s="138">
        <f t="shared" si="2"/>
        <v>45</v>
      </c>
    </row>
    <row r="41" spans="1:38" x14ac:dyDescent="0.2">
      <c r="A41" s="138">
        <v>39</v>
      </c>
      <c r="B41" s="139">
        <v>5</v>
      </c>
      <c r="C41" s="139">
        <v>5</v>
      </c>
      <c r="D41" s="139">
        <v>5</v>
      </c>
      <c r="E41" s="139">
        <v>5</v>
      </c>
      <c r="F41" s="139">
        <v>5</v>
      </c>
      <c r="G41" s="139">
        <v>4</v>
      </c>
      <c r="H41" s="139">
        <v>4</v>
      </c>
      <c r="I41" s="139">
        <v>4</v>
      </c>
      <c r="J41" s="138">
        <f t="shared" si="0"/>
        <v>37</v>
      </c>
      <c r="K41" s="138">
        <v>39</v>
      </c>
      <c r="L41" s="139">
        <v>2</v>
      </c>
      <c r="M41" s="139">
        <v>3</v>
      </c>
      <c r="N41" s="139">
        <v>3</v>
      </c>
      <c r="O41" s="139">
        <v>5</v>
      </c>
      <c r="P41" s="139">
        <v>5</v>
      </c>
      <c r="Q41" s="139">
        <v>2</v>
      </c>
      <c r="R41" s="139">
        <v>3</v>
      </c>
      <c r="S41" s="139">
        <v>3</v>
      </c>
      <c r="T41" s="139">
        <v>3</v>
      </c>
      <c r="U41" s="139">
        <v>5</v>
      </c>
      <c r="V41" s="139">
        <v>5</v>
      </c>
      <c r="W41" s="139">
        <v>4</v>
      </c>
      <c r="X41" s="138">
        <f t="shared" si="1"/>
        <v>43</v>
      </c>
      <c r="Y41" s="138">
        <v>39</v>
      </c>
      <c r="Z41" s="139">
        <v>3</v>
      </c>
      <c r="AA41" s="139">
        <v>3</v>
      </c>
      <c r="AB41" s="139">
        <v>5</v>
      </c>
      <c r="AC41" s="139">
        <v>5</v>
      </c>
      <c r="AD41" s="139">
        <v>5</v>
      </c>
      <c r="AE41" s="139">
        <v>5</v>
      </c>
      <c r="AF41" s="139">
        <v>4</v>
      </c>
      <c r="AG41" s="139">
        <v>3</v>
      </c>
      <c r="AH41" s="139">
        <v>4</v>
      </c>
      <c r="AI41" s="139">
        <v>3</v>
      </c>
      <c r="AJ41" s="139">
        <v>4</v>
      </c>
      <c r="AK41" s="141">
        <v>4</v>
      </c>
      <c r="AL41" s="138">
        <f t="shared" si="2"/>
        <v>48</v>
      </c>
    </row>
    <row r="42" spans="1:38" x14ac:dyDescent="0.2">
      <c r="A42" s="138">
        <v>40</v>
      </c>
      <c r="B42" s="140">
        <v>5</v>
      </c>
      <c r="C42" s="140">
        <v>5</v>
      </c>
      <c r="D42" s="140">
        <v>5</v>
      </c>
      <c r="E42" s="140">
        <v>5</v>
      </c>
      <c r="F42" s="140">
        <v>5</v>
      </c>
      <c r="G42" s="140">
        <v>5</v>
      </c>
      <c r="H42" s="140">
        <v>5</v>
      </c>
      <c r="I42" s="140">
        <v>5</v>
      </c>
      <c r="J42" s="138">
        <f t="shared" si="0"/>
        <v>40</v>
      </c>
      <c r="K42" s="138">
        <v>40</v>
      </c>
      <c r="L42" s="140">
        <v>5</v>
      </c>
      <c r="M42" s="140">
        <v>5</v>
      </c>
      <c r="N42" s="140">
        <v>4</v>
      </c>
      <c r="O42" s="140">
        <v>3</v>
      </c>
      <c r="P42" s="140">
        <v>3</v>
      </c>
      <c r="Q42" s="140">
        <v>3</v>
      </c>
      <c r="R42" s="140">
        <v>5</v>
      </c>
      <c r="S42" s="140">
        <v>5</v>
      </c>
      <c r="T42" s="140">
        <v>4</v>
      </c>
      <c r="U42" s="140">
        <v>4</v>
      </c>
      <c r="V42" s="140">
        <v>3</v>
      </c>
      <c r="W42" s="140">
        <v>4</v>
      </c>
      <c r="X42" s="138">
        <f t="shared" si="1"/>
        <v>48</v>
      </c>
      <c r="Y42" s="138">
        <v>40</v>
      </c>
      <c r="Z42" s="140">
        <v>3</v>
      </c>
      <c r="AA42" s="140">
        <v>3</v>
      </c>
      <c r="AB42" s="140">
        <v>5</v>
      </c>
      <c r="AC42" s="140">
        <v>5</v>
      </c>
      <c r="AD42" s="140">
        <v>5</v>
      </c>
      <c r="AE42" s="140">
        <v>5</v>
      </c>
      <c r="AF42" s="140">
        <v>5</v>
      </c>
      <c r="AG42" s="140">
        <v>3</v>
      </c>
      <c r="AH42" s="140">
        <v>3</v>
      </c>
      <c r="AI42" s="140">
        <v>3</v>
      </c>
      <c r="AJ42" s="140">
        <v>4</v>
      </c>
      <c r="AK42" s="142">
        <v>4</v>
      </c>
      <c r="AL42" s="138">
        <f t="shared" si="2"/>
        <v>48</v>
      </c>
    </row>
    <row r="43" spans="1:38" x14ac:dyDescent="0.2">
      <c r="A43" s="138">
        <v>41</v>
      </c>
      <c r="B43" s="139">
        <v>5</v>
      </c>
      <c r="C43" s="139">
        <v>5</v>
      </c>
      <c r="D43" s="139">
        <v>4</v>
      </c>
      <c r="E43" s="139">
        <v>4</v>
      </c>
      <c r="F43" s="139">
        <v>4</v>
      </c>
      <c r="G43" s="139">
        <v>4</v>
      </c>
      <c r="H43" s="139">
        <v>3</v>
      </c>
      <c r="I43" s="139">
        <v>3</v>
      </c>
      <c r="J43" s="138">
        <f t="shared" si="0"/>
        <v>32</v>
      </c>
      <c r="K43" s="138">
        <v>41</v>
      </c>
      <c r="L43" s="139">
        <v>4</v>
      </c>
      <c r="M43" s="139">
        <v>4</v>
      </c>
      <c r="N43" s="139">
        <v>4</v>
      </c>
      <c r="O43" s="139">
        <v>4</v>
      </c>
      <c r="P43" s="139">
        <v>4</v>
      </c>
      <c r="Q43" s="139">
        <v>3</v>
      </c>
      <c r="R43" s="139">
        <v>3</v>
      </c>
      <c r="S43" s="139">
        <v>3</v>
      </c>
      <c r="T43" s="139">
        <v>3</v>
      </c>
      <c r="U43" s="139">
        <v>4</v>
      </c>
      <c r="V43" s="139">
        <v>4</v>
      </c>
      <c r="W43" s="139">
        <v>4</v>
      </c>
      <c r="X43" s="138">
        <f t="shared" si="1"/>
        <v>44</v>
      </c>
      <c r="Y43" s="138">
        <v>41</v>
      </c>
      <c r="Z43" s="139">
        <v>3</v>
      </c>
      <c r="AA43" s="139">
        <v>3</v>
      </c>
      <c r="AB43" s="139">
        <v>3</v>
      </c>
      <c r="AC43" s="139">
        <v>3</v>
      </c>
      <c r="AD43" s="139">
        <v>3</v>
      </c>
      <c r="AE43" s="139">
        <v>4</v>
      </c>
      <c r="AF43" s="139">
        <v>4</v>
      </c>
      <c r="AG43" s="139">
        <v>4</v>
      </c>
      <c r="AH43" s="139">
        <v>4</v>
      </c>
      <c r="AI43" s="139">
        <v>3</v>
      </c>
      <c r="AJ43" s="139">
        <v>3</v>
      </c>
      <c r="AK43" s="141">
        <v>3</v>
      </c>
      <c r="AL43" s="138">
        <f t="shared" si="2"/>
        <v>40</v>
      </c>
    </row>
    <row r="44" spans="1:38" x14ac:dyDescent="0.2">
      <c r="A44" s="138">
        <v>42</v>
      </c>
      <c r="B44" s="140">
        <v>5</v>
      </c>
      <c r="C44" s="140">
        <v>5</v>
      </c>
      <c r="D44" s="140">
        <v>5</v>
      </c>
      <c r="E44" s="140">
        <v>5</v>
      </c>
      <c r="F44" s="140">
        <v>5</v>
      </c>
      <c r="G44" s="140">
        <v>5</v>
      </c>
      <c r="H44" s="140">
        <v>5</v>
      </c>
      <c r="I44" s="140">
        <v>5</v>
      </c>
      <c r="J44" s="138">
        <f t="shared" si="0"/>
        <v>40</v>
      </c>
      <c r="K44" s="138">
        <v>42</v>
      </c>
      <c r="L44" s="140">
        <v>2</v>
      </c>
      <c r="M44" s="140">
        <v>3</v>
      </c>
      <c r="N44" s="140">
        <v>4</v>
      </c>
      <c r="O44" s="140">
        <v>5</v>
      </c>
      <c r="P44" s="140">
        <v>3</v>
      </c>
      <c r="Q44" s="140">
        <v>3</v>
      </c>
      <c r="R44" s="140">
        <v>4</v>
      </c>
      <c r="S44" s="140">
        <v>4</v>
      </c>
      <c r="T44" s="140">
        <v>4</v>
      </c>
      <c r="U44" s="140">
        <v>4</v>
      </c>
      <c r="V44" s="140">
        <v>5</v>
      </c>
      <c r="W44" s="140">
        <v>5</v>
      </c>
      <c r="X44" s="138">
        <f t="shared" si="1"/>
        <v>46</v>
      </c>
      <c r="Y44" s="138">
        <v>42</v>
      </c>
      <c r="Z44" s="140">
        <v>4</v>
      </c>
      <c r="AA44" s="140">
        <v>4</v>
      </c>
      <c r="AB44" s="140">
        <v>4</v>
      </c>
      <c r="AC44" s="140">
        <v>3</v>
      </c>
      <c r="AD44" s="140">
        <v>3</v>
      </c>
      <c r="AE44" s="140">
        <v>3</v>
      </c>
      <c r="AF44" s="140">
        <v>5</v>
      </c>
      <c r="AG44" s="140">
        <v>5</v>
      </c>
      <c r="AH44" s="140">
        <v>5</v>
      </c>
      <c r="AI44" s="140">
        <v>5</v>
      </c>
      <c r="AJ44" s="140">
        <v>4</v>
      </c>
      <c r="AK44" s="142">
        <v>5</v>
      </c>
      <c r="AL44" s="138">
        <f t="shared" si="2"/>
        <v>50</v>
      </c>
    </row>
    <row r="45" spans="1:38" x14ac:dyDescent="0.2">
      <c r="A45" s="138">
        <v>43</v>
      </c>
      <c r="B45" s="139">
        <v>4</v>
      </c>
      <c r="C45" s="139">
        <v>4</v>
      </c>
      <c r="D45" s="139">
        <v>4</v>
      </c>
      <c r="E45" s="139">
        <v>4</v>
      </c>
      <c r="F45" s="139">
        <v>4</v>
      </c>
      <c r="G45" s="139">
        <v>4</v>
      </c>
      <c r="H45" s="139">
        <v>4</v>
      </c>
      <c r="I45" s="139">
        <v>4</v>
      </c>
      <c r="J45" s="138">
        <f t="shared" si="0"/>
        <v>32</v>
      </c>
      <c r="K45" s="138">
        <v>43</v>
      </c>
      <c r="L45" s="139">
        <v>3</v>
      </c>
      <c r="M45" s="139">
        <v>3</v>
      </c>
      <c r="N45" s="139">
        <v>3</v>
      </c>
      <c r="O45" s="139">
        <v>3</v>
      </c>
      <c r="P45" s="139">
        <v>5</v>
      </c>
      <c r="Q45" s="139">
        <v>5</v>
      </c>
      <c r="R45" s="139">
        <v>2</v>
      </c>
      <c r="S45" s="139">
        <v>2</v>
      </c>
      <c r="T45" s="139">
        <v>5</v>
      </c>
      <c r="U45" s="139">
        <v>5</v>
      </c>
      <c r="V45" s="139">
        <v>4</v>
      </c>
      <c r="W45" s="139">
        <v>4</v>
      </c>
      <c r="X45" s="138">
        <f t="shared" si="1"/>
        <v>44</v>
      </c>
      <c r="Y45" s="138">
        <v>43</v>
      </c>
      <c r="Z45" s="139">
        <v>3</v>
      </c>
      <c r="AA45" s="139">
        <v>3</v>
      </c>
      <c r="AB45" s="139">
        <v>3</v>
      </c>
      <c r="AC45" s="139">
        <v>3</v>
      </c>
      <c r="AD45" s="139">
        <v>5</v>
      </c>
      <c r="AE45" s="139">
        <v>5</v>
      </c>
      <c r="AF45" s="139">
        <v>5</v>
      </c>
      <c r="AG45" s="139">
        <v>3</v>
      </c>
      <c r="AH45" s="139">
        <v>3</v>
      </c>
      <c r="AI45" s="139">
        <v>4</v>
      </c>
      <c r="AJ45" s="139">
        <v>4</v>
      </c>
      <c r="AK45" s="141">
        <v>4</v>
      </c>
      <c r="AL45" s="138">
        <f t="shared" si="2"/>
        <v>45</v>
      </c>
    </row>
    <row r="46" spans="1:38" x14ac:dyDescent="0.2">
      <c r="A46" s="138">
        <v>44</v>
      </c>
      <c r="B46" s="140">
        <v>4</v>
      </c>
      <c r="C46" s="140">
        <v>5</v>
      </c>
      <c r="D46" s="140">
        <v>5</v>
      </c>
      <c r="E46" s="140">
        <v>5</v>
      </c>
      <c r="F46" s="140">
        <v>5</v>
      </c>
      <c r="G46" s="140">
        <v>5</v>
      </c>
      <c r="H46" s="140">
        <v>5</v>
      </c>
      <c r="I46" s="140">
        <v>5</v>
      </c>
      <c r="J46" s="138">
        <f t="shared" si="0"/>
        <v>39</v>
      </c>
      <c r="K46" s="138">
        <v>44</v>
      </c>
      <c r="L46" s="140">
        <v>1</v>
      </c>
      <c r="M46" s="140">
        <v>2</v>
      </c>
      <c r="N46" s="140">
        <v>4</v>
      </c>
      <c r="O46" s="140">
        <v>4</v>
      </c>
      <c r="P46" s="140">
        <v>4</v>
      </c>
      <c r="Q46" s="140">
        <v>3</v>
      </c>
      <c r="R46" s="140">
        <v>3</v>
      </c>
      <c r="S46" s="140">
        <v>3</v>
      </c>
      <c r="T46" s="140">
        <v>5</v>
      </c>
      <c r="U46" s="140">
        <v>5</v>
      </c>
      <c r="V46" s="140">
        <v>4</v>
      </c>
      <c r="W46" s="140">
        <v>4</v>
      </c>
      <c r="X46" s="138">
        <f t="shared" si="1"/>
        <v>42</v>
      </c>
      <c r="Y46" s="138">
        <v>44</v>
      </c>
      <c r="Z46" s="140">
        <v>3</v>
      </c>
      <c r="AA46" s="140">
        <v>3</v>
      </c>
      <c r="AB46" s="140">
        <v>3</v>
      </c>
      <c r="AC46" s="140">
        <v>4</v>
      </c>
      <c r="AD46" s="140">
        <v>4</v>
      </c>
      <c r="AE46" s="140">
        <v>4</v>
      </c>
      <c r="AF46" s="140">
        <v>3</v>
      </c>
      <c r="AG46" s="140">
        <v>3</v>
      </c>
      <c r="AH46" s="140">
        <v>4</v>
      </c>
      <c r="AI46" s="140">
        <v>5</v>
      </c>
      <c r="AJ46" s="140">
        <v>5</v>
      </c>
      <c r="AK46" s="142">
        <v>5</v>
      </c>
      <c r="AL46" s="138">
        <f t="shared" si="2"/>
        <v>46</v>
      </c>
    </row>
    <row r="47" spans="1:38" x14ac:dyDescent="0.2">
      <c r="A47" s="138">
        <v>45</v>
      </c>
      <c r="B47" s="139">
        <v>3</v>
      </c>
      <c r="C47" s="139">
        <v>4</v>
      </c>
      <c r="D47" s="139">
        <v>4</v>
      </c>
      <c r="E47" s="139">
        <v>4</v>
      </c>
      <c r="F47" s="139">
        <v>4</v>
      </c>
      <c r="G47" s="139">
        <v>4</v>
      </c>
      <c r="H47" s="139">
        <v>4</v>
      </c>
      <c r="I47" s="139">
        <v>2</v>
      </c>
      <c r="J47" s="138">
        <f t="shared" si="0"/>
        <v>29</v>
      </c>
      <c r="K47" s="138">
        <v>45</v>
      </c>
      <c r="L47" s="139">
        <v>3</v>
      </c>
      <c r="M47" s="139">
        <v>4</v>
      </c>
      <c r="N47" s="139">
        <v>3</v>
      </c>
      <c r="O47" s="139">
        <v>3</v>
      </c>
      <c r="P47" s="139">
        <v>3</v>
      </c>
      <c r="Q47" s="139">
        <v>3</v>
      </c>
      <c r="R47" s="139">
        <v>5</v>
      </c>
      <c r="S47" s="139">
        <v>4</v>
      </c>
      <c r="T47" s="139">
        <v>5</v>
      </c>
      <c r="U47" s="139">
        <v>5</v>
      </c>
      <c r="V47" s="139">
        <v>3</v>
      </c>
      <c r="W47" s="139">
        <v>3</v>
      </c>
      <c r="X47" s="138">
        <f t="shared" si="1"/>
        <v>44</v>
      </c>
      <c r="Y47" s="138">
        <v>45</v>
      </c>
      <c r="Z47" s="139">
        <v>5</v>
      </c>
      <c r="AA47" s="139">
        <v>5</v>
      </c>
      <c r="AB47" s="139">
        <v>3</v>
      </c>
      <c r="AC47" s="139">
        <v>3</v>
      </c>
      <c r="AD47" s="139">
        <v>5</v>
      </c>
      <c r="AE47" s="139">
        <v>5</v>
      </c>
      <c r="AF47" s="139">
        <v>5</v>
      </c>
      <c r="AG47" s="139">
        <v>5</v>
      </c>
      <c r="AH47" s="139">
        <v>4</v>
      </c>
      <c r="AI47" s="139">
        <v>4</v>
      </c>
      <c r="AJ47" s="139">
        <v>4</v>
      </c>
      <c r="AK47" s="141">
        <v>4</v>
      </c>
      <c r="AL47" s="138">
        <f t="shared" si="2"/>
        <v>52</v>
      </c>
    </row>
    <row r="48" spans="1:38" x14ac:dyDescent="0.2">
      <c r="A48" s="138">
        <v>46</v>
      </c>
      <c r="B48" s="140">
        <v>4</v>
      </c>
      <c r="C48" s="140">
        <v>4</v>
      </c>
      <c r="D48" s="140">
        <v>4</v>
      </c>
      <c r="E48" s="140">
        <v>4</v>
      </c>
      <c r="F48" s="140">
        <v>4</v>
      </c>
      <c r="G48" s="140">
        <v>4</v>
      </c>
      <c r="H48" s="140">
        <v>4</v>
      </c>
      <c r="I48" s="140">
        <v>4</v>
      </c>
      <c r="J48" s="138">
        <f t="shared" si="0"/>
        <v>32</v>
      </c>
      <c r="K48" s="138">
        <v>46</v>
      </c>
      <c r="L48" s="140">
        <v>3</v>
      </c>
      <c r="M48" s="140">
        <v>3</v>
      </c>
      <c r="N48" s="140">
        <v>3</v>
      </c>
      <c r="O48" s="140">
        <v>5</v>
      </c>
      <c r="P48" s="140">
        <v>5</v>
      </c>
      <c r="Q48" s="140">
        <v>5</v>
      </c>
      <c r="R48" s="140">
        <v>2</v>
      </c>
      <c r="S48" s="140">
        <v>2</v>
      </c>
      <c r="T48" s="140">
        <v>3</v>
      </c>
      <c r="U48" s="140">
        <v>3</v>
      </c>
      <c r="V48" s="140">
        <v>4</v>
      </c>
      <c r="W48" s="140">
        <v>4</v>
      </c>
      <c r="X48" s="138">
        <f t="shared" si="1"/>
        <v>42</v>
      </c>
      <c r="Y48" s="138">
        <v>46</v>
      </c>
      <c r="Z48" s="140">
        <v>4</v>
      </c>
      <c r="AA48" s="140">
        <v>4</v>
      </c>
      <c r="AB48" s="140">
        <v>4</v>
      </c>
      <c r="AC48" s="140">
        <v>4</v>
      </c>
      <c r="AD48" s="140">
        <v>3</v>
      </c>
      <c r="AE48" s="140">
        <v>3</v>
      </c>
      <c r="AF48" s="140">
        <v>4</v>
      </c>
      <c r="AG48" s="140">
        <v>4</v>
      </c>
      <c r="AH48" s="140">
        <v>4</v>
      </c>
      <c r="AI48" s="140">
        <v>4</v>
      </c>
      <c r="AJ48" s="140">
        <v>4</v>
      </c>
      <c r="AK48" s="142">
        <v>4</v>
      </c>
      <c r="AL48" s="138">
        <f t="shared" si="2"/>
        <v>46</v>
      </c>
    </row>
    <row r="49" spans="1:38" x14ac:dyDescent="0.2">
      <c r="A49" s="138">
        <v>47</v>
      </c>
      <c r="B49" s="139">
        <v>5</v>
      </c>
      <c r="C49" s="139">
        <v>4</v>
      </c>
      <c r="D49" s="139">
        <v>4</v>
      </c>
      <c r="E49" s="139">
        <v>5</v>
      </c>
      <c r="F49" s="139">
        <v>4</v>
      </c>
      <c r="G49" s="139">
        <v>5</v>
      </c>
      <c r="H49" s="139">
        <v>4</v>
      </c>
      <c r="I49" s="139">
        <v>5</v>
      </c>
      <c r="J49" s="138">
        <f t="shared" si="0"/>
        <v>36</v>
      </c>
      <c r="K49" s="138">
        <v>47</v>
      </c>
      <c r="L49" s="139">
        <v>4</v>
      </c>
      <c r="M49" s="139">
        <v>3</v>
      </c>
      <c r="N49" s="139">
        <v>5</v>
      </c>
      <c r="O49" s="139">
        <v>4</v>
      </c>
      <c r="P49" s="139">
        <v>3</v>
      </c>
      <c r="Q49" s="139">
        <v>3</v>
      </c>
      <c r="R49" s="139">
        <v>3</v>
      </c>
      <c r="S49" s="139">
        <v>5</v>
      </c>
      <c r="T49" s="139">
        <v>5</v>
      </c>
      <c r="U49" s="139">
        <v>5</v>
      </c>
      <c r="V49" s="139">
        <v>4</v>
      </c>
      <c r="W49" s="139">
        <v>4</v>
      </c>
      <c r="X49" s="138">
        <f t="shared" si="1"/>
        <v>48</v>
      </c>
      <c r="Y49" s="138">
        <v>47</v>
      </c>
      <c r="Z49" s="139">
        <v>3</v>
      </c>
      <c r="AA49" s="139">
        <v>4</v>
      </c>
      <c r="AB49" s="139">
        <v>4</v>
      </c>
      <c r="AC49" s="139">
        <v>4</v>
      </c>
      <c r="AD49" s="139">
        <v>4</v>
      </c>
      <c r="AE49" s="139">
        <v>3</v>
      </c>
      <c r="AF49" s="139">
        <v>4</v>
      </c>
      <c r="AG49" s="139">
        <v>4</v>
      </c>
      <c r="AH49" s="139">
        <v>4</v>
      </c>
      <c r="AI49" s="139">
        <v>4</v>
      </c>
      <c r="AJ49" s="139">
        <v>4</v>
      </c>
      <c r="AK49" s="141">
        <v>4</v>
      </c>
      <c r="AL49" s="138">
        <f t="shared" si="2"/>
        <v>46</v>
      </c>
    </row>
    <row r="50" spans="1:38" x14ac:dyDescent="0.2">
      <c r="A50" s="138">
        <v>48</v>
      </c>
      <c r="B50" s="140">
        <v>5</v>
      </c>
      <c r="C50" s="140">
        <v>5</v>
      </c>
      <c r="D50" s="140">
        <v>5</v>
      </c>
      <c r="E50" s="140">
        <v>5</v>
      </c>
      <c r="F50" s="140">
        <v>5</v>
      </c>
      <c r="G50" s="140">
        <v>5</v>
      </c>
      <c r="H50" s="140">
        <v>4</v>
      </c>
      <c r="I50" s="140">
        <v>4</v>
      </c>
      <c r="J50" s="138">
        <f t="shared" si="0"/>
        <v>38</v>
      </c>
      <c r="K50" s="138">
        <v>48</v>
      </c>
      <c r="L50" s="140">
        <v>5</v>
      </c>
      <c r="M50" s="140">
        <v>4</v>
      </c>
      <c r="N50" s="140">
        <v>3</v>
      </c>
      <c r="O50" s="140">
        <v>3</v>
      </c>
      <c r="P50" s="140">
        <v>3</v>
      </c>
      <c r="Q50" s="140">
        <v>4</v>
      </c>
      <c r="R50" s="140">
        <v>4</v>
      </c>
      <c r="S50" s="140">
        <v>4</v>
      </c>
      <c r="T50" s="140">
        <v>4</v>
      </c>
      <c r="U50" s="140">
        <v>4</v>
      </c>
      <c r="V50" s="140">
        <v>4</v>
      </c>
      <c r="W50" s="140">
        <v>3</v>
      </c>
      <c r="X50" s="138">
        <f t="shared" si="1"/>
        <v>45</v>
      </c>
      <c r="Y50" s="138">
        <v>48</v>
      </c>
      <c r="Z50" s="140">
        <v>3</v>
      </c>
      <c r="AA50" s="140">
        <v>3</v>
      </c>
      <c r="AB50" s="140">
        <v>4</v>
      </c>
      <c r="AC50" s="140">
        <v>5</v>
      </c>
      <c r="AD50" s="140">
        <v>5</v>
      </c>
      <c r="AE50" s="140">
        <v>5</v>
      </c>
      <c r="AF50" s="140">
        <v>5</v>
      </c>
      <c r="AG50" s="140">
        <v>3</v>
      </c>
      <c r="AH50" s="140">
        <v>3</v>
      </c>
      <c r="AI50" s="140">
        <v>3</v>
      </c>
      <c r="AJ50" s="140">
        <v>4</v>
      </c>
      <c r="AK50" s="142">
        <v>4</v>
      </c>
      <c r="AL50" s="138">
        <f t="shared" si="2"/>
        <v>47</v>
      </c>
    </row>
    <row r="51" spans="1:38" x14ac:dyDescent="0.2">
      <c r="A51" s="138">
        <v>49</v>
      </c>
      <c r="B51" s="139">
        <v>5</v>
      </c>
      <c r="C51" s="139">
        <v>5</v>
      </c>
      <c r="D51" s="139">
        <v>5</v>
      </c>
      <c r="E51" s="139">
        <v>5</v>
      </c>
      <c r="F51" s="139">
        <v>5</v>
      </c>
      <c r="G51" s="139">
        <v>5</v>
      </c>
      <c r="H51" s="139">
        <v>5</v>
      </c>
      <c r="I51" s="139">
        <v>5</v>
      </c>
      <c r="J51" s="138">
        <f t="shared" si="0"/>
        <v>40</v>
      </c>
      <c r="K51" s="138">
        <v>49</v>
      </c>
      <c r="L51" s="139">
        <v>3</v>
      </c>
      <c r="M51" s="139">
        <v>3</v>
      </c>
      <c r="N51" s="139">
        <v>3</v>
      </c>
      <c r="O51" s="139">
        <v>3</v>
      </c>
      <c r="P51" s="139">
        <v>3</v>
      </c>
      <c r="Q51" s="139">
        <v>3</v>
      </c>
      <c r="R51" s="139">
        <v>4</v>
      </c>
      <c r="S51" s="139">
        <v>4</v>
      </c>
      <c r="T51" s="139">
        <v>4</v>
      </c>
      <c r="U51" s="139">
        <v>5</v>
      </c>
      <c r="V51" s="139">
        <v>5</v>
      </c>
      <c r="W51" s="139">
        <v>5</v>
      </c>
      <c r="X51" s="138">
        <f t="shared" si="1"/>
        <v>45</v>
      </c>
      <c r="Y51" s="138">
        <v>49</v>
      </c>
      <c r="Z51" s="139">
        <v>5</v>
      </c>
      <c r="AA51" s="139">
        <v>5</v>
      </c>
      <c r="AB51" s="139">
        <v>5</v>
      </c>
      <c r="AC51" s="139">
        <v>5</v>
      </c>
      <c r="AD51" s="139">
        <v>5</v>
      </c>
      <c r="AE51" s="139">
        <v>5</v>
      </c>
      <c r="AF51" s="139">
        <v>5</v>
      </c>
      <c r="AG51" s="139">
        <v>5</v>
      </c>
      <c r="AH51" s="139">
        <v>5</v>
      </c>
      <c r="AI51" s="139">
        <v>5</v>
      </c>
      <c r="AJ51" s="139">
        <v>5</v>
      </c>
      <c r="AK51" s="141">
        <v>5</v>
      </c>
      <c r="AL51" s="138">
        <f t="shared" si="2"/>
        <v>60</v>
      </c>
    </row>
    <row r="52" spans="1:38" x14ac:dyDescent="0.2">
      <c r="A52" s="138">
        <v>50</v>
      </c>
      <c r="B52" s="140">
        <v>5</v>
      </c>
      <c r="C52" s="140">
        <v>5</v>
      </c>
      <c r="D52" s="140">
        <v>5</v>
      </c>
      <c r="E52" s="140">
        <v>5</v>
      </c>
      <c r="F52" s="140">
        <v>5</v>
      </c>
      <c r="G52" s="140">
        <v>5</v>
      </c>
      <c r="H52" s="140">
        <v>5</v>
      </c>
      <c r="I52" s="140">
        <v>5</v>
      </c>
      <c r="J52" s="138">
        <f t="shared" si="0"/>
        <v>40</v>
      </c>
      <c r="K52" s="138">
        <v>50</v>
      </c>
      <c r="L52" s="140">
        <v>5</v>
      </c>
      <c r="M52" s="140">
        <v>4</v>
      </c>
      <c r="N52" s="140">
        <v>5</v>
      </c>
      <c r="O52" s="140">
        <v>5</v>
      </c>
      <c r="P52" s="140">
        <v>5</v>
      </c>
      <c r="Q52" s="140">
        <v>4</v>
      </c>
      <c r="R52" s="140">
        <v>4</v>
      </c>
      <c r="S52" s="140">
        <v>4</v>
      </c>
      <c r="T52" s="140">
        <v>3</v>
      </c>
      <c r="U52" s="140">
        <v>3</v>
      </c>
      <c r="V52" s="140">
        <v>5</v>
      </c>
      <c r="W52" s="140">
        <v>5</v>
      </c>
      <c r="X52" s="138">
        <f t="shared" si="1"/>
        <v>52</v>
      </c>
      <c r="Y52" s="138">
        <v>50</v>
      </c>
      <c r="Z52" s="140">
        <v>5</v>
      </c>
      <c r="AA52" s="140">
        <v>5</v>
      </c>
      <c r="AB52" s="140">
        <v>4</v>
      </c>
      <c r="AC52" s="140">
        <v>4</v>
      </c>
      <c r="AD52" s="140">
        <v>4</v>
      </c>
      <c r="AE52" s="140">
        <v>3</v>
      </c>
      <c r="AF52" s="140">
        <v>3</v>
      </c>
      <c r="AG52" s="140">
        <v>3</v>
      </c>
      <c r="AH52" s="140">
        <v>5</v>
      </c>
      <c r="AI52" s="140">
        <v>5</v>
      </c>
      <c r="AJ52" s="140">
        <v>5</v>
      </c>
      <c r="AK52" s="142">
        <v>5</v>
      </c>
      <c r="AL52" s="138">
        <f t="shared" si="2"/>
        <v>51</v>
      </c>
    </row>
    <row r="53" spans="1:38" x14ac:dyDescent="0.2">
      <c r="A53" s="138">
        <v>51</v>
      </c>
      <c r="B53" s="139">
        <v>5</v>
      </c>
      <c r="C53" s="139">
        <v>5</v>
      </c>
      <c r="D53" s="139">
        <v>5</v>
      </c>
      <c r="E53" s="139">
        <v>5</v>
      </c>
      <c r="F53" s="139">
        <v>5</v>
      </c>
      <c r="G53" s="139">
        <v>5</v>
      </c>
      <c r="H53" s="139">
        <v>5</v>
      </c>
      <c r="I53" s="139">
        <v>4</v>
      </c>
      <c r="J53" s="138">
        <f t="shared" si="0"/>
        <v>39</v>
      </c>
      <c r="K53" s="138">
        <v>51</v>
      </c>
      <c r="L53" s="139">
        <v>3</v>
      </c>
      <c r="M53" s="139">
        <v>3</v>
      </c>
      <c r="N53" s="139">
        <v>3</v>
      </c>
      <c r="O53" s="139">
        <v>5</v>
      </c>
      <c r="P53" s="139">
        <v>4</v>
      </c>
      <c r="Q53" s="139">
        <v>5</v>
      </c>
      <c r="R53" s="139">
        <v>4</v>
      </c>
      <c r="S53" s="139">
        <v>4</v>
      </c>
      <c r="T53" s="139">
        <v>3</v>
      </c>
      <c r="U53" s="139">
        <v>3</v>
      </c>
      <c r="V53" s="139">
        <v>3</v>
      </c>
      <c r="W53" s="139">
        <v>4</v>
      </c>
      <c r="X53" s="138">
        <f t="shared" si="1"/>
        <v>44</v>
      </c>
      <c r="Y53" s="138">
        <v>51</v>
      </c>
      <c r="Z53" s="139">
        <v>4</v>
      </c>
      <c r="AA53" s="139">
        <v>4</v>
      </c>
      <c r="AB53" s="139">
        <v>4</v>
      </c>
      <c r="AC53" s="139">
        <v>4</v>
      </c>
      <c r="AD53" s="139">
        <v>3</v>
      </c>
      <c r="AE53" s="139">
        <v>3</v>
      </c>
      <c r="AF53" s="139">
        <v>3</v>
      </c>
      <c r="AG53" s="139">
        <v>3</v>
      </c>
      <c r="AH53" s="139">
        <v>4</v>
      </c>
      <c r="AI53" s="139">
        <v>3</v>
      </c>
      <c r="AJ53" s="139">
        <v>4</v>
      </c>
      <c r="AK53" s="141">
        <v>3</v>
      </c>
      <c r="AL53" s="138">
        <f t="shared" si="2"/>
        <v>42</v>
      </c>
    </row>
    <row r="54" spans="1:38" x14ac:dyDescent="0.2">
      <c r="A54" s="138">
        <v>52</v>
      </c>
      <c r="B54" s="140">
        <v>5</v>
      </c>
      <c r="C54" s="140">
        <v>5</v>
      </c>
      <c r="D54" s="140">
        <v>5</v>
      </c>
      <c r="E54" s="140">
        <v>5</v>
      </c>
      <c r="F54" s="140">
        <v>5</v>
      </c>
      <c r="G54" s="140">
        <v>5</v>
      </c>
      <c r="H54" s="140">
        <v>5</v>
      </c>
      <c r="I54" s="140">
        <v>5</v>
      </c>
      <c r="J54" s="138">
        <f t="shared" si="0"/>
        <v>40</v>
      </c>
      <c r="K54" s="138">
        <v>52</v>
      </c>
      <c r="L54" s="140">
        <v>4</v>
      </c>
      <c r="M54" s="140">
        <v>4</v>
      </c>
      <c r="N54" s="140">
        <v>5</v>
      </c>
      <c r="O54" s="140">
        <v>3</v>
      </c>
      <c r="P54" s="140">
        <v>3</v>
      </c>
      <c r="Q54" s="140">
        <v>3</v>
      </c>
      <c r="R54" s="140">
        <v>5</v>
      </c>
      <c r="S54" s="140">
        <v>5</v>
      </c>
      <c r="T54" s="140">
        <v>5</v>
      </c>
      <c r="U54" s="140">
        <v>5</v>
      </c>
      <c r="V54" s="140">
        <v>5</v>
      </c>
      <c r="W54" s="140">
        <v>5</v>
      </c>
      <c r="X54" s="138">
        <f t="shared" si="1"/>
        <v>52</v>
      </c>
      <c r="Y54" s="138">
        <v>52</v>
      </c>
      <c r="Z54" s="140">
        <v>5</v>
      </c>
      <c r="AA54" s="140">
        <v>5</v>
      </c>
      <c r="AB54" s="140">
        <v>5</v>
      </c>
      <c r="AC54" s="140">
        <v>5</v>
      </c>
      <c r="AD54" s="140">
        <v>5</v>
      </c>
      <c r="AE54" s="140">
        <v>5</v>
      </c>
      <c r="AF54" s="140">
        <v>5</v>
      </c>
      <c r="AG54" s="140">
        <v>5</v>
      </c>
      <c r="AH54" s="140">
        <v>5</v>
      </c>
      <c r="AI54" s="140">
        <v>5</v>
      </c>
      <c r="AJ54" s="140">
        <v>5</v>
      </c>
      <c r="AK54" s="142">
        <v>5</v>
      </c>
      <c r="AL54" s="138">
        <f t="shared" si="2"/>
        <v>60</v>
      </c>
    </row>
    <row r="55" spans="1:38" x14ac:dyDescent="0.2">
      <c r="A55" s="138">
        <v>53</v>
      </c>
      <c r="B55" s="139">
        <v>4</v>
      </c>
      <c r="C55" s="139">
        <v>5</v>
      </c>
      <c r="D55" s="139">
        <v>5</v>
      </c>
      <c r="E55" s="139">
        <v>5</v>
      </c>
      <c r="F55" s="139">
        <v>5</v>
      </c>
      <c r="G55" s="139">
        <v>4</v>
      </c>
      <c r="H55" s="139">
        <v>4</v>
      </c>
      <c r="I55" s="139">
        <v>5</v>
      </c>
      <c r="J55" s="138">
        <f t="shared" si="0"/>
        <v>37</v>
      </c>
      <c r="K55" s="138">
        <v>53</v>
      </c>
      <c r="L55" s="139">
        <v>3</v>
      </c>
      <c r="M55" s="139">
        <v>4</v>
      </c>
      <c r="N55" s="139">
        <v>5</v>
      </c>
      <c r="O55" s="139">
        <v>4</v>
      </c>
      <c r="P55" s="139">
        <v>5</v>
      </c>
      <c r="Q55" s="139">
        <v>4</v>
      </c>
      <c r="R55" s="139">
        <v>5</v>
      </c>
      <c r="S55" s="139">
        <v>5</v>
      </c>
      <c r="T55" s="139">
        <v>5</v>
      </c>
      <c r="U55" s="139">
        <v>4</v>
      </c>
      <c r="V55" s="139">
        <v>5</v>
      </c>
      <c r="W55" s="139">
        <v>4</v>
      </c>
      <c r="X55" s="138">
        <f t="shared" si="1"/>
        <v>53</v>
      </c>
      <c r="Y55" s="138">
        <v>53</v>
      </c>
      <c r="Z55" s="139">
        <v>4</v>
      </c>
      <c r="AA55" s="139">
        <v>4</v>
      </c>
      <c r="AB55" s="139">
        <v>4</v>
      </c>
      <c r="AC55" s="139">
        <v>5</v>
      </c>
      <c r="AD55" s="139">
        <v>5</v>
      </c>
      <c r="AE55" s="139">
        <v>4</v>
      </c>
      <c r="AF55" s="139">
        <v>5</v>
      </c>
      <c r="AG55" s="139">
        <v>5</v>
      </c>
      <c r="AH55" s="139">
        <v>5</v>
      </c>
      <c r="AI55" s="139">
        <v>5</v>
      </c>
      <c r="AJ55" s="139">
        <v>4</v>
      </c>
      <c r="AK55" s="141">
        <v>5</v>
      </c>
      <c r="AL55" s="138">
        <f t="shared" si="2"/>
        <v>55</v>
      </c>
    </row>
    <row r="56" spans="1:38" x14ac:dyDescent="0.2">
      <c r="A56" s="138">
        <v>54</v>
      </c>
      <c r="B56" s="140">
        <v>5</v>
      </c>
      <c r="C56" s="140">
        <v>4</v>
      </c>
      <c r="D56" s="140">
        <v>4</v>
      </c>
      <c r="E56" s="140">
        <v>4</v>
      </c>
      <c r="F56" s="140">
        <v>4</v>
      </c>
      <c r="G56" s="140">
        <v>4</v>
      </c>
      <c r="H56" s="140">
        <v>4</v>
      </c>
      <c r="I56" s="140">
        <v>3</v>
      </c>
      <c r="J56" s="138">
        <f t="shared" si="0"/>
        <v>32</v>
      </c>
      <c r="K56" s="138">
        <v>54</v>
      </c>
      <c r="L56" s="140">
        <v>3</v>
      </c>
      <c r="M56" s="140">
        <v>4</v>
      </c>
      <c r="N56" s="140">
        <v>4</v>
      </c>
      <c r="O56" s="140">
        <v>4</v>
      </c>
      <c r="P56" s="140">
        <v>5</v>
      </c>
      <c r="Q56" s="140">
        <v>5</v>
      </c>
      <c r="R56" s="140">
        <v>4</v>
      </c>
      <c r="S56" s="140">
        <v>3</v>
      </c>
      <c r="T56" s="140">
        <v>4</v>
      </c>
      <c r="U56" s="140">
        <v>4</v>
      </c>
      <c r="V56" s="140">
        <v>3</v>
      </c>
      <c r="W56" s="140">
        <v>4</v>
      </c>
      <c r="X56" s="138">
        <f t="shared" si="1"/>
        <v>47</v>
      </c>
      <c r="Y56" s="138">
        <v>54</v>
      </c>
      <c r="Z56" s="140">
        <v>3</v>
      </c>
      <c r="AA56" s="140">
        <v>4</v>
      </c>
      <c r="AB56" s="140">
        <v>4</v>
      </c>
      <c r="AC56" s="140">
        <v>4</v>
      </c>
      <c r="AD56" s="140">
        <v>4</v>
      </c>
      <c r="AE56" s="140">
        <v>3</v>
      </c>
      <c r="AF56" s="140">
        <v>4</v>
      </c>
      <c r="AG56" s="140">
        <v>4</v>
      </c>
      <c r="AH56" s="140">
        <v>4</v>
      </c>
      <c r="AI56" s="140">
        <v>3</v>
      </c>
      <c r="AJ56" s="140">
        <v>3</v>
      </c>
      <c r="AK56" s="142">
        <v>3</v>
      </c>
      <c r="AL56" s="138">
        <f t="shared" si="2"/>
        <v>43</v>
      </c>
    </row>
    <row r="57" spans="1:38" x14ac:dyDescent="0.2">
      <c r="A57" s="138">
        <v>55</v>
      </c>
      <c r="B57" s="139">
        <v>5</v>
      </c>
      <c r="C57" s="139">
        <v>5</v>
      </c>
      <c r="D57" s="139">
        <v>4</v>
      </c>
      <c r="E57" s="139">
        <v>5</v>
      </c>
      <c r="F57" s="139">
        <v>5</v>
      </c>
      <c r="G57" s="139">
        <v>4</v>
      </c>
      <c r="H57" s="139">
        <v>4</v>
      </c>
      <c r="I57" s="139">
        <v>4</v>
      </c>
      <c r="J57" s="138">
        <f t="shared" si="0"/>
        <v>36</v>
      </c>
      <c r="K57" s="138">
        <v>55</v>
      </c>
      <c r="L57" s="139">
        <v>5</v>
      </c>
      <c r="M57" s="139">
        <v>5</v>
      </c>
      <c r="N57" s="139">
        <v>5</v>
      </c>
      <c r="O57" s="139">
        <v>5</v>
      </c>
      <c r="P57" s="139">
        <v>4</v>
      </c>
      <c r="Q57" s="139">
        <v>4</v>
      </c>
      <c r="R57" s="139">
        <v>5</v>
      </c>
      <c r="S57" s="139">
        <v>4</v>
      </c>
      <c r="T57" s="139">
        <v>4</v>
      </c>
      <c r="U57" s="139">
        <v>5</v>
      </c>
      <c r="V57" s="139">
        <v>4</v>
      </c>
      <c r="W57" s="139">
        <v>4</v>
      </c>
      <c r="X57" s="138">
        <f t="shared" si="1"/>
        <v>54</v>
      </c>
      <c r="Y57" s="138">
        <v>55</v>
      </c>
      <c r="Z57" s="139">
        <v>5</v>
      </c>
      <c r="AA57" s="139">
        <v>4</v>
      </c>
      <c r="AB57" s="139">
        <v>4</v>
      </c>
      <c r="AC57" s="139">
        <v>4</v>
      </c>
      <c r="AD57" s="139">
        <v>5</v>
      </c>
      <c r="AE57" s="139">
        <v>5</v>
      </c>
      <c r="AF57" s="139">
        <v>5</v>
      </c>
      <c r="AG57" s="139">
        <v>5</v>
      </c>
      <c r="AH57" s="139">
        <v>5</v>
      </c>
      <c r="AI57" s="139">
        <v>4</v>
      </c>
      <c r="AJ57" s="139">
        <v>4</v>
      </c>
      <c r="AK57" s="141">
        <v>5</v>
      </c>
      <c r="AL57" s="138">
        <f t="shared" si="2"/>
        <v>55</v>
      </c>
    </row>
    <row r="58" spans="1:38" x14ac:dyDescent="0.2">
      <c r="A58" s="138">
        <v>56</v>
      </c>
      <c r="B58" s="140">
        <v>5</v>
      </c>
      <c r="C58" s="140">
        <v>5</v>
      </c>
      <c r="D58" s="140">
        <v>5</v>
      </c>
      <c r="E58" s="140">
        <v>5</v>
      </c>
      <c r="F58" s="140">
        <v>5</v>
      </c>
      <c r="G58" s="140">
        <v>5</v>
      </c>
      <c r="H58" s="140">
        <v>5</v>
      </c>
      <c r="I58" s="140">
        <v>5</v>
      </c>
      <c r="J58" s="138">
        <f t="shared" si="0"/>
        <v>40</v>
      </c>
      <c r="K58" s="138">
        <v>56</v>
      </c>
      <c r="L58" s="140">
        <v>3</v>
      </c>
      <c r="M58" s="140">
        <v>3</v>
      </c>
      <c r="N58" s="140">
        <v>3</v>
      </c>
      <c r="O58" s="140">
        <v>4</v>
      </c>
      <c r="P58" s="140">
        <v>4</v>
      </c>
      <c r="Q58" s="140">
        <v>2</v>
      </c>
      <c r="R58" s="140">
        <v>3</v>
      </c>
      <c r="S58" s="140">
        <v>4</v>
      </c>
      <c r="T58" s="140">
        <v>4</v>
      </c>
      <c r="U58" s="140">
        <v>2</v>
      </c>
      <c r="V58" s="140">
        <v>4</v>
      </c>
      <c r="W58" s="140">
        <v>5</v>
      </c>
      <c r="X58" s="138">
        <f t="shared" si="1"/>
        <v>41</v>
      </c>
      <c r="Y58" s="138">
        <v>56</v>
      </c>
      <c r="Z58" s="140">
        <v>5</v>
      </c>
      <c r="AA58" s="140">
        <v>5</v>
      </c>
      <c r="AB58" s="140">
        <v>5</v>
      </c>
      <c r="AC58" s="140">
        <v>5</v>
      </c>
      <c r="AD58" s="140">
        <v>5</v>
      </c>
      <c r="AE58" s="140">
        <v>5</v>
      </c>
      <c r="AF58" s="140">
        <v>5</v>
      </c>
      <c r="AG58" s="140">
        <v>4</v>
      </c>
      <c r="AH58" s="140">
        <v>4</v>
      </c>
      <c r="AI58" s="140">
        <v>4</v>
      </c>
      <c r="AJ58" s="140">
        <v>5</v>
      </c>
      <c r="AK58" s="142">
        <v>5</v>
      </c>
      <c r="AL58" s="138">
        <f t="shared" si="2"/>
        <v>57</v>
      </c>
    </row>
    <row r="59" spans="1:38" x14ac:dyDescent="0.2">
      <c r="A59" s="138">
        <v>57</v>
      </c>
      <c r="B59" s="139">
        <v>3</v>
      </c>
      <c r="C59" s="139">
        <v>5</v>
      </c>
      <c r="D59" s="139">
        <v>5</v>
      </c>
      <c r="E59" s="139">
        <v>5</v>
      </c>
      <c r="F59" s="139">
        <v>5</v>
      </c>
      <c r="G59" s="139">
        <v>5</v>
      </c>
      <c r="H59" s="139">
        <v>5</v>
      </c>
      <c r="I59" s="139">
        <v>3</v>
      </c>
      <c r="J59" s="138">
        <f t="shared" si="0"/>
        <v>36</v>
      </c>
      <c r="K59" s="138">
        <v>57</v>
      </c>
      <c r="L59" s="139">
        <v>5</v>
      </c>
      <c r="M59" s="139">
        <v>3</v>
      </c>
      <c r="N59" s="139">
        <v>5</v>
      </c>
      <c r="O59" s="139">
        <v>5</v>
      </c>
      <c r="P59" s="139">
        <v>5</v>
      </c>
      <c r="Q59" s="139">
        <v>4</v>
      </c>
      <c r="R59" s="139">
        <v>3</v>
      </c>
      <c r="S59" s="139">
        <v>5</v>
      </c>
      <c r="T59" s="139">
        <v>3</v>
      </c>
      <c r="U59" s="139">
        <v>3</v>
      </c>
      <c r="V59" s="139">
        <v>5</v>
      </c>
      <c r="W59" s="139">
        <v>5</v>
      </c>
      <c r="X59" s="138">
        <f t="shared" si="1"/>
        <v>51</v>
      </c>
      <c r="Y59" s="138">
        <v>57</v>
      </c>
      <c r="Z59" s="139">
        <v>3</v>
      </c>
      <c r="AA59" s="139">
        <v>3</v>
      </c>
      <c r="AB59" s="139">
        <v>5</v>
      </c>
      <c r="AC59" s="139">
        <v>5</v>
      </c>
      <c r="AD59" s="139">
        <v>3</v>
      </c>
      <c r="AE59" s="139">
        <v>3</v>
      </c>
      <c r="AF59" s="139">
        <v>5</v>
      </c>
      <c r="AG59" s="139">
        <v>5</v>
      </c>
      <c r="AH59" s="139">
        <v>5</v>
      </c>
      <c r="AI59" s="139">
        <v>3</v>
      </c>
      <c r="AJ59" s="139">
        <v>3</v>
      </c>
      <c r="AK59" s="141">
        <v>5</v>
      </c>
      <c r="AL59" s="138">
        <f t="shared" si="2"/>
        <v>48</v>
      </c>
    </row>
    <row r="60" spans="1:38" x14ac:dyDescent="0.2">
      <c r="A60" s="138">
        <v>58</v>
      </c>
      <c r="B60" s="140">
        <v>4</v>
      </c>
      <c r="C60" s="140">
        <v>4</v>
      </c>
      <c r="D60" s="140">
        <v>4</v>
      </c>
      <c r="E60" s="140">
        <v>5</v>
      </c>
      <c r="F60" s="140">
        <v>5</v>
      </c>
      <c r="G60" s="140">
        <v>4</v>
      </c>
      <c r="H60" s="140">
        <v>4</v>
      </c>
      <c r="I60" s="140">
        <v>3</v>
      </c>
      <c r="J60" s="138">
        <f t="shared" si="0"/>
        <v>33</v>
      </c>
      <c r="K60" s="138">
        <v>58</v>
      </c>
      <c r="L60" s="140">
        <v>5</v>
      </c>
      <c r="M60" s="140">
        <v>4</v>
      </c>
      <c r="N60" s="140">
        <v>5</v>
      </c>
      <c r="O60" s="140">
        <v>5</v>
      </c>
      <c r="P60" s="140">
        <v>4</v>
      </c>
      <c r="Q60" s="140">
        <v>5</v>
      </c>
      <c r="R60" s="140">
        <v>4</v>
      </c>
      <c r="S60" s="140">
        <v>4</v>
      </c>
      <c r="T60" s="140">
        <v>3</v>
      </c>
      <c r="U60" s="140">
        <v>3</v>
      </c>
      <c r="V60" s="140">
        <v>5</v>
      </c>
      <c r="W60" s="140">
        <v>4</v>
      </c>
      <c r="X60" s="138">
        <f t="shared" si="1"/>
        <v>51</v>
      </c>
      <c r="Y60" s="138">
        <v>58</v>
      </c>
      <c r="Z60" s="140">
        <v>4</v>
      </c>
      <c r="AA60" s="140">
        <v>4</v>
      </c>
      <c r="AB60" s="140">
        <v>3</v>
      </c>
      <c r="AC60" s="140">
        <v>5</v>
      </c>
      <c r="AD60" s="140">
        <v>5</v>
      </c>
      <c r="AE60" s="140">
        <v>4</v>
      </c>
      <c r="AF60" s="140">
        <v>3</v>
      </c>
      <c r="AG60" s="140">
        <v>3</v>
      </c>
      <c r="AH60" s="140">
        <v>3</v>
      </c>
      <c r="AI60" s="140">
        <v>3</v>
      </c>
      <c r="AJ60" s="140">
        <v>4</v>
      </c>
      <c r="AK60" s="142">
        <v>5</v>
      </c>
      <c r="AL60" s="138">
        <f t="shared" si="2"/>
        <v>46</v>
      </c>
    </row>
    <row r="61" spans="1:38" x14ac:dyDescent="0.2">
      <c r="A61" s="138">
        <v>59</v>
      </c>
      <c r="B61" s="139">
        <v>5</v>
      </c>
      <c r="C61" s="139">
        <v>5</v>
      </c>
      <c r="D61" s="139">
        <v>5</v>
      </c>
      <c r="E61" s="139">
        <v>5</v>
      </c>
      <c r="F61" s="139">
        <v>5</v>
      </c>
      <c r="G61" s="139">
        <v>5</v>
      </c>
      <c r="H61" s="139">
        <v>5</v>
      </c>
      <c r="I61" s="139">
        <v>5</v>
      </c>
      <c r="J61" s="138">
        <f t="shared" si="0"/>
        <v>40</v>
      </c>
      <c r="K61" s="138">
        <v>59</v>
      </c>
      <c r="L61" s="139">
        <v>3</v>
      </c>
      <c r="M61" s="139">
        <v>3</v>
      </c>
      <c r="N61" s="139">
        <v>4</v>
      </c>
      <c r="O61" s="139">
        <v>4</v>
      </c>
      <c r="P61" s="139">
        <v>5</v>
      </c>
      <c r="Q61" s="139">
        <v>5</v>
      </c>
      <c r="R61" s="139">
        <v>2</v>
      </c>
      <c r="S61" s="139">
        <v>1</v>
      </c>
      <c r="T61" s="139">
        <v>5</v>
      </c>
      <c r="U61" s="139">
        <v>5</v>
      </c>
      <c r="V61" s="139">
        <v>4</v>
      </c>
      <c r="W61" s="139">
        <v>4</v>
      </c>
      <c r="X61" s="138">
        <f t="shared" si="1"/>
        <v>45</v>
      </c>
      <c r="Y61" s="138">
        <v>59</v>
      </c>
      <c r="Z61" s="139">
        <v>5</v>
      </c>
      <c r="AA61" s="139">
        <v>5</v>
      </c>
      <c r="AB61" s="139">
        <v>5</v>
      </c>
      <c r="AC61" s="139">
        <v>5</v>
      </c>
      <c r="AD61" s="139">
        <v>5</v>
      </c>
      <c r="AE61" s="139">
        <v>5</v>
      </c>
      <c r="AF61" s="139">
        <v>5</v>
      </c>
      <c r="AG61" s="139">
        <v>5</v>
      </c>
      <c r="AH61" s="139">
        <v>5</v>
      </c>
      <c r="AI61" s="139">
        <v>5</v>
      </c>
      <c r="AJ61" s="139">
        <v>5</v>
      </c>
      <c r="AK61" s="141">
        <v>5</v>
      </c>
      <c r="AL61" s="138">
        <f t="shared" si="2"/>
        <v>60</v>
      </c>
    </row>
    <row r="62" spans="1:38" x14ac:dyDescent="0.2">
      <c r="A62" s="138">
        <v>60</v>
      </c>
      <c r="B62" s="140">
        <v>5</v>
      </c>
      <c r="C62" s="140">
        <v>4</v>
      </c>
      <c r="D62" s="140">
        <v>5</v>
      </c>
      <c r="E62" s="140">
        <v>4</v>
      </c>
      <c r="F62" s="140">
        <v>4</v>
      </c>
      <c r="G62" s="140">
        <v>4</v>
      </c>
      <c r="H62" s="140">
        <v>4</v>
      </c>
      <c r="I62" s="140">
        <v>4</v>
      </c>
      <c r="J62" s="138">
        <f t="shared" si="0"/>
        <v>34</v>
      </c>
      <c r="K62" s="138">
        <v>60</v>
      </c>
      <c r="L62" s="140">
        <v>5</v>
      </c>
      <c r="M62" s="140">
        <v>4</v>
      </c>
      <c r="N62" s="140">
        <v>5</v>
      </c>
      <c r="O62" s="140">
        <v>5</v>
      </c>
      <c r="P62" s="140">
        <v>4</v>
      </c>
      <c r="Q62" s="140">
        <v>5</v>
      </c>
      <c r="R62" s="140">
        <v>5</v>
      </c>
      <c r="S62" s="140">
        <v>4</v>
      </c>
      <c r="T62" s="140">
        <v>4</v>
      </c>
      <c r="U62" s="140">
        <v>4</v>
      </c>
      <c r="V62" s="140">
        <v>5</v>
      </c>
      <c r="W62" s="140">
        <v>4</v>
      </c>
      <c r="X62" s="138">
        <f t="shared" si="1"/>
        <v>54</v>
      </c>
      <c r="Y62" s="138">
        <v>60</v>
      </c>
      <c r="Z62" s="140">
        <v>5</v>
      </c>
      <c r="AA62" s="140">
        <v>4</v>
      </c>
      <c r="AB62" s="140">
        <v>4</v>
      </c>
      <c r="AC62" s="140">
        <v>4</v>
      </c>
      <c r="AD62" s="140">
        <v>5</v>
      </c>
      <c r="AE62" s="140">
        <v>4</v>
      </c>
      <c r="AF62" s="140">
        <v>5</v>
      </c>
      <c r="AG62" s="140">
        <v>4</v>
      </c>
      <c r="AH62" s="140">
        <v>4</v>
      </c>
      <c r="AI62" s="140">
        <v>5</v>
      </c>
      <c r="AJ62" s="140">
        <v>5</v>
      </c>
      <c r="AK62" s="142">
        <v>4</v>
      </c>
      <c r="AL62" s="138">
        <f t="shared" si="2"/>
        <v>53</v>
      </c>
    </row>
    <row r="63" spans="1:38" x14ac:dyDescent="0.2">
      <c r="A63" s="138">
        <v>61</v>
      </c>
      <c r="B63" s="139">
        <v>5</v>
      </c>
      <c r="C63" s="139">
        <v>5</v>
      </c>
      <c r="D63" s="139">
        <v>5</v>
      </c>
      <c r="E63" s="139">
        <v>5</v>
      </c>
      <c r="F63" s="139">
        <v>5</v>
      </c>
      <c r="G63" s="139">
        <v>5</v>
      </c>
      <c r="H63" s="139">
        <v>5</v>
      </c>
      <c r="I63" s="139">
        <v>4</v>
      </c>
      <c r="J63" s="138">
        <f t="shared" si="0"/>
        <v>39</v>
      </c>
      <c r="K63" s="138">
        <v>61</v>
      </c>
      <c r="L63" s="139">
        <v>5</v>
      </c>
      <c r="M63" s="139">
        <v>5</v>
      </c>
      <c r="N63" s="139">
        <v>5</v>
      </c>
      <c r="O63" s="139">
        <v>5</v>
      </c>
      <c r="P63" s="139">
        <v>3</v>
      </c>
      <c r="Q63" s="139">
        <v>4</v>
      </c>
      <c r="R63" s="139">
        <v>3</v>
      </c>
      <c r="S63" s="139">
        <v>3</v>
      </c>
      <c r="T63" s="139">
        <v>3</v>
      </c>
      <c r="U63" s="139">
        <v>3</v>
      </c>
      <c r="V63" s="139">
        <v>4</v>
      </c>
      <c r="W63" s="139">
        <v>5</v>
      </c>
      <c r="X63" s="138">
        <f t="shared" si="1"/>
        <v>48</v>
      </c>
      <c r="Y63" s="138">
        <v>61</v>
      </c>
      <c r="Z63" s="139">
        <v>4</v>
      </c>
      <c r="AA63" s="139">
        <v>3</v>
      </c>
      <c r="AB63" s="139">
        <v>3</v>
      </c>
      <c r="AC63" s="139">
        <v>3</v>
      </c>
      <c r="AD63" s="139">
        <v>3</v>
      </c>
      <c r="AE63" s="139">
        <v>4</v>
      </c>
      <c r="AF63" s="139">
        <v>4</v>
      </c>
      <c r="AG63" s="139">
        <v>4</v>
      </c>
      <c r="AH63" s="139">
        <v>2</v>
      </c>
      <c r="AI63" s="139">
        <v>2</v>
      </c>
      <c r="AJ63" s="139">
        <v>5</v>
      </c>
      <c r="AK63" s="141">
        <v>5</v>
      </c>
      <c r="AL63" s="138">
        <f t="shared" si="2"/>
        <v>42</v>
      </c>
    </row>
    <row r="64" spans="1:38" x14ac:dyDescent="0.2">
      <c r="A64" s="138">
        <v>62</v>
      </c>
      <c r="B64" s="140">
        <v>5</v>
      </c>
      <c r="C64" s="140">
        <v>5</v>
      </c>
      <c r="D64" s="140">
        <v>5</v>
      </c>
      <c r="E64" s="140">
        <v>5</v>
      </c>
      <c r="F64" s="140">
        <v>5</v>
      </c>
      <c r="G64" s="140">
        <v>5</v>
      </c>
      <c r="H64" s="140">
        <v>5</v>
      </c>
      <c r="I64" s="140">
        <v>5</v>
      </c>
      <c r="J64" s="138">
        <f t="shared" si="0"/>
        <v>40</v>
      </c>
      <c r="K64" s="138">
        <v>62</v>
      </c>
      <c r="L64" s="140">
        <v>5</v>
      </c>
      <c r="M64" s="140">
        <v>2</v>
      </c>
      <c r="N64" s="140">
        <v>5</v>
      </c>
      <c r="O64" s="140">
        <v>5</v>
      </c>
      <c r="P64" s="140">
        <v>3</v>
      </c>
      <c r="Q64" s="140">
        <v>3</v>
      </c>
      <c r="R64" s="140">
        <v>3</v>
      </c>
      <c r="S64" s="140">
        <v>3</v>
      </c>
      <c r="T64" s="140">
        <v>4</v>
      </c>
      <c r="U64" s="140">
        <v>4</v>
      </c>
      <c r="V64" s="140">
        <v>5</v>
      </c>
      <c r="W64" s="140">
        <v>5</v>
      </c>
      <c r="X64" s="138">
        <f t="shared" si="1"/>
        <v>47</v>
      </c>
      <c r="Y64" s="138">
        <v>62</v>
      </c>
      <c r="Z64" s="140">
        <v>2</v>
      </c>
      <c r="AA64" s="140">
        <v>1</v>
      </c>
      <c r="AB64" s="140">
        <v>2</v>
      </c>
      <c r="AC64" s="140">
        <v>2</v>
      </c>
      <c r="AD64" s="140">
        <v>3</v>
      </c>
      <c r="AE64" s="140">
        <v>3</v>
      </c>
      <c r="AF64" s="140">
        <v>3</v>
      </c>
      <c r="AG64" s="140">
        <v>4</v>
      </c>
      <c r="AH64" s="140">
        <v>4</v>
      </c>
      <c r="AI64" s="140">
        <v>3</v>
      </c>
      <c r="AJ64" s="140">
        <v>3</v>
      </c>
      <c r="AK64" s="142">
        <v>5</v>
      </c>
      <c r="AL64" s="138">
        <f t="shared" si="2"/>
        <v>35</v>
      </c>
    </row>
    <row r="65" spans="1:38" x14ac:dyDescent="0.2">
      <c r="A65" s="138">
        <v>63</v>
      </c>
      <c r="B65" s="139">
        <v>5</v>
      </c>
      <c r="C65" s="139">
        <v>5</v>
      </c>
      <c r="D65" s="139">
        <v>5</v>
      </c>
      <c r="E65" s="139">
        <v>5</v>
      </c>
      <c r="F65" s="139">
        <v>5</v>
      </c>
      <c r="G65" s="139">
        <v>5</v>
      </c>
      <c r="H65" s="139">
        <v>5</v>
      </c>
      <c r="I65" s="139">
        <v>5</v>
      </c>
      <c r="J65" s="138">
        <f t="shared" si="0"/>
        <v>40</v>
      </c>
      <c r="K65" s="138">
        <v>63</v>
      </c>
      <c r="L65" s="139">
        <v>2</v>
      </c>
      <c r="M65" s="139">
        <v>3</v>
      </c>
      <c r="N65" s="139">
        <v>4</v>
      </c>
      <c r="O65" s="139">
        <v>5</v>
      </c>
      <c r="P65" s="139">
        <v>5</v>
      </c>
      <c r="Q65" s="139">
        <v>4</v>
      </c>
      <c r="R65" s="139">
        <v>4</v>
      </c>
      <c r="S65" s="139">
        <v>4</v>
      </c>
      <c r="T65" s="139">
        <v>4</v>
      </c>
      <c r="U65" s="139">
        <v>5</v>
      </c>
      <c r="V65" s="139">
        <v>5</v>
      </c>
      <c r="W65" s="139">
        <v>5</v>
      </c>
      <c r="X65" s="138">
        <f t="shared" si="1"/>
        <v>50</v>
      </c>
      <c r="Y65" s="138">
        <v>63</v>
      </c>
      <c r="Z65" s="139">
        <v>3</v>
      </c>
      <c r="AA65" s="139">
        <v>3</v>
      </c>
      <c r="AB65" s="139">
        <v>3</v>
      </c>
      <c r="AC65" s="139">
        <v>4</v>
      </c>
      <c r="AD65" s="139">
        <v>4</v>
      </c>
      <c r="AE65" s="139">
        <v>4</v>
      </c>
      <c r="AF65" s="139">
        <v>3</v>
      </c>
      <c r="AG65" s="139">
        <v>3</v>
      </c>
      <c r="AH65" s="139">
        <v>2</v>
      </c>
      <c r="AI65" s="139">
        <v>2</v>
      </c>
      <c r="AJ65" s="139">
        <v>5</v>
      </c>
      <c r="AK65" s="141">
        <v>5</v>
      </c>
      <c r="AL65" s="138">
        <f t="shared" si="2"/>
        <v>41</v>
      </c>
    </row>
    <row r="66" spans="1:38" x14ac:dyDescent="0.2">
      <c r="A66" s="138">
        <v>64</v>
      </c>
      <c r="B66" s="140">
        <v>5</v>
      </c>
      <c r="C66" s="140">
        <v>5</v>
      </c>
      <c r="D66" s="140">
        <v>4</v>
      </c>
      <c r="E66" s="140">
        <v>5</v>
      </c>
      <c r="F66" s="140">
        <v>5</v>
      </c>
      <c r="G66" s="140">
        <v>4</v>
      </c>
      <c r="H66" s="140">
        <v>4</v>
      </c>
      <c r="I66" s="140">
        <v>4</v>
      </c>
      <c r="J66" s="138">
        <f t="shared" si="0"/>
        <v>36</v>
      </c>
      <c r="K66" s="138">
        <v>64</v>
      </c>
      <c r="L66" s="140">
        <v>2</v>
      </c>
      <c r="M66" s="140">
        <v>3</v>
      </c>
      <c r="N66" s="140">
        <v>4</v>
      </c>
      <c r="O66" s="140">
        <v>5</v>
      </c>
      <c r="P66" s="140">
        <v>4</v>
      </c>
      <c r="Q66" s="140">
        <v>3</v>
      </c>
      <c r="R66" s="140">
        <v>3</v>
      </c>
      <c r="S66" s="140">
        <v>3</v>
      </c>
      <c r="T66" s="140">
        <v>3</v>
      </c>
      <c r="U66" s="140">
        <v>5</v>
      </c>
      <c r="V66" s="140">
        <v>4</v>
      </c>
      <c r="W66" s="140">
        <v>4</v>
      </c>
      <c r="X66" s="138">
        <f t="shared" si="1"/>
        <v>43</v>
      </c>
      <c r="Y66" s="138">
        <v>64</v>
      </c>
      <c r="Z66" s="140">
        <v>4</v>
      </c>
      <c r="AA66" s="140">
        <v>4</v>
      </c>
      <c r="AB66" s="140">
        <v>4</v>
      </c>
      <c r="AC66" s="140">
        <v>4</v>
      </c>
      <c r="AD66" s="140">
        <v>3</v>
      </c>
      <c r="AE66" s="140">
        <v>3</v>
      </c>
      <c r="AF66" s="140">
        <v>3</v>
      </c>
      <c r="AG66" s="140">
        <v>4</v>
      </c>
      <c r="AH66" s="140">
        <v>4</v>
      </c>
      <c r="AI66" s="140">
        <v>4</v>
      </c>
      <c r="AJ66" s="140">
        <v>4</v>
      </c>
      <c r="AK66" s="142">
        <v>4</v>
      </c>
      <c r="AL66" s="138">
        <f t="shared" si="2"/>
        <v>45</v>
      </c>
    </row>
    <row r="67" spans="1:38" x14ac:dyDescent="0.2">
      <c r="A67" s="138">
        <v>65</v>
      </c>
      <c r="B67" s="139">
        <v>5</v>
      </c>
      <c r="C67" s="139">
        <v>5</v>
      </c>
      <c r="D67" s="139">
        <v>5</v>
      </c>
      <c r="E67" s="139">
        <v>5</v>
      </c>
      <c r="F67" s="139">
        <v>5</v>
      </c>
      <c r="G67" s="139">
        <v>5</v>
      </c>
      <c r="H67" s="139">
        <v>5</v>
      </c>
      <c r="I67" s="139">
        <v>4</v>
      </c>
      <c r="J67" s="138">
        <f t="shared" si="0"/>
        <v>39</v>
      </c>
      <c r="K67" s="138">
        <v>65</v>
      </c>
      <c r="L67" s="139">
        <v>5</v>
      </c>
      <c r="M67" s="139">
        <v>5</v>
      </c>
      <c r="N67" s="139">
        <v>5</v>
      </c>
      <c r="O67" s="139">
        <v>5</v>
      </c>
      <c r="P67" s="139">
        <v>3</v>
      </c>
      <c r="Q67" s="139">
        <v>3</v>
      </c>
      <c r="R67" s="139">
        <v>4</v>
      </c>
      <c r="S67" s="139">
        <v>4</v>
      </c>
      <c r="T67" s="139">
        <v>4</v>
      </c>
      <c r="U67" s="139">
        <v>5</v>
      </c>
      <c r="V67" s="139">
        <v>4</v>
      </c>
      <c r="W67" s="139">
        <v>5</v>
      </c>
      <c r="X67" s="138">
        <f t="shared" si="1"/>
        <v>52</v>
      </c>
      <c r="Y67" s="138">
        <v>65</v>
      </c>
      <c r="Z67" s="139">
        <v>5</v>
      </c>
      <c r="AA67" s="139">
        <v>4</v>
      </c>
      <c r="AB67" s="139">
        <v>4</v>
      </c>
      <c r="AC67" s="139">
        <v>4</v>
      </c>
      <c r="AD67" s="139">
        <v>5</v>
      </c>
      <c r="AE67" s="139">
        <v>4</v>
      </c>
      <c r="AF67" s="139">
        <v>5</v>
      </c>
      <c r="AG67" s="139">
        <v>5</v>
      </c>
      <c r="AH67" s="139">
        <v>5</v>
      </c>
      <c r="AI67" s="139">
        <v>4</v>
      </c>
      <c r="AJ67" s="139">
        <v>4</v>
      </c>
      <c r="AK67" s="141">
        <v>4</v>
      </c>
      <c r="AL67" s="138">
        <f t="shared" si="2"/>
        <v>53</v>
      </c>
    </row>
    <row r="68" spans="1:38" x14ac:dyDescent="0.2">
      <c r="A68" s="138">
        <v>66</v>
      </c>
      <c r="B68" s="140">
        <v>4</v>
      </c>
      <c r="C68" s="140">
        <v>4</v>
      </c>
      <c r="D68" s="140">
        <v>4</v>
      </c>
      <c r="E68" s="140">
        <v>4</v>
      </c>
      <c r="F68" s="140">
        <v>4</v>
      </c>
      <c r="G68" s="140">
        <v>4</v>
      </c>
      <c r="H68" s="140">
        <v>4</v>
      </c>
      <c r="I68" s="140">
        <v>4</v>
      </c>
      <c r="J68" s="138">
        <f t="shared" ref="J68:J107" si="3">SUM(B68:I68)</f>
        <v>32</v>
      </c>
      <c r="K68" s="138">
        <v>66</v>
      </c>
      <c r="L68" s="140">
        <v>3</v>
      </c>
      <c r="M68" s="140">
        <v>3</v>
      </c>
      <c r="N68" s="140">
        <v>4</v>
      </c>
      <c r="O68" s="140">
        <v>4</v>
      </c>
      <c r="P68" s="140">
        <v>5</v>
      </c>
      <c r="Q68" s="140">
        <v>4</v>
      </c>
      <c r="R68" s="140">
        <v>4</v>
      </c>
      <c r="S68" s="140">
        <v>3</v>
      </c>
      <c r="T68" s="140">
        <v>4</v>
      </c>
      <c r="U68" s="140">
        <v>4</v>
      </c>
      <c r="V68" s="140">
        <v>4</v>
      </c>
      <c r="W68" s="140">
        <v>3</v>
      </c>
      <c r="X68" s="138">
        <f t="shared" ref="X68:X107" si="4">SUM(L68:W68)</f>
        <v>45</v>
      </c>
      <c r="Y68" s="138">
        <v>66</v>
      </c>
      <c r="Z68" s="140">
        <v>3</v>
      </c>
      <c r="AA68" s="140">
        <v>4</v>
      </c>
      <c r="AB68" s="140">
        <v>4</v>
      </c>
      <c r="AC68" s="140">
        <v>4</v>
      </c>
      <c r="AD68" s="140">
        <v>4</v>
      </c>
      <c r="AE68" s="140">
        <v>4</v>
      </c>
      <c r="AF68" s="140">
        <v>4</v>
      </c>
      <c r="AG68" s="140">
        <v>3</v>
      </c>
      <c r="AH68" s="140">
        <v>3</v>
      </c>
      <c r="AI68" s="140">
        <v>3</v>
      </c>
      <c r="AJ68" s="140">
        <v>4</v>
      </c>
      <c r="AK68" s="142">
        <v>4</v>
      </c>
      <c r="AL68" s="138">
        <f t="shared" ref="AL68:AL107" si="5">SUM(Z68:AK68)</f>
        <v>44</v>
      </c>
    </row>
    <row r="69" spans="1:38" x14ac:dyDescent="0.2">
      <c r="A69" s="138">
        <v>67</v>
      </c>
      <c r="B69" s="139">
        <v>5</v>
      </c>
      <c r="C69" s="139">
        <v>5</v>
      </c>
      <c r="D69" s="139">
        <v>5</v>
      </c>
      <c r="E69" s="139">
        <v>5</v>
      </c>
      <c r="F69" s="139">
        <v>5</v>
      </c>
      <c r="G69" s="139">
        <v>5</v>
      </c>
      <c r="H69" s="139">
        <v>5</v>
      </c>
      <c r="I69" s="139">
        <v>5</v>
      </c>
      <c r="J69" s="138">
        <f t="shared" si="3"/>
        <v>40</v>
      </c>
      <c r="K69" s="138">
        <v>67</v>
      </c>
      <c r="L69" s="139">
        <v>5</v>
      </c>
      <c r="M69" s="139">
        <v>5</v>
      </c>
      <c r="N69" s="139">
        <v>4</v>
      </c>
      <c r="O69" s="139">
        <v>4</v>
      </c>
      <c r="P69" s="139">
        <v>4</v>
      </c>
      <c r="Q69" s="139">
        <v>2</v>
      </c>
      <c r="R69" s="139">
        <v>2</v>
      </c>
      <c r="S69" s="139">
        <v>1</v>
      </c>
      <c r="T69" s="139">
        <v>5</v>
      </c>
      <c r="U69" s="139">
        <v>5</v>
      </c>
      <c r="V69" s="139">
        <v>5</v>
      </c>
      <c r="W69" s="139">
        <v>5</v>
      </c>
      <c r="X69" s="138">
        <f t="shared" si="4"/>
        <v>47</v>
      </c>
      <c r="Y69" s="138">
        <v>67</v>
      </c>
      <c r="Z69" s="139">
        <v>3</v>
      </c>
      <c r="AA69" s="139">
        <v>3</v>
      </c>
      <c r="AB69" s="139">
        <v>3</v>
      </c>
      <c r="AC69" s="139">
        <v>4</v>
      </c>
      <c r="AD69" s="139">
        <v>4</v>
      </c>
      <c r="AE69" s="139">
        <v>4</v>
      </c>
      <c r="AF69" s="139">
        <v>4</v>
      </c>
      <c r="AG69" s="139">
        <v>2</v>
      </c>
      <c r="AH69" s="139">
        <v>3</v>
      </c>
      <c r="AI69" s="139">
        <v>3</v>
      </c>
      <c r="AJ69" s="139">
        <v>4</v>
      </c>
      <c r="AK69" s="141">
        <v>4</v>
      </c>
      <c r="AL69" s="138">
        <f t="shared" si="5"/>
        <v>41</v>
      </c>
    </row>
    <row r="70" spans="1:38" x14ac:dyDescent="0.2">
      <c r="A70" s="138">
        <v>68</v>
      </c>
      <c r="B70" s="140">
        <v>5</v>
      </c>
      <c r="C70" s="140">
        <v>5</v>
      </c>
      <c r="D70" s="140">
        <v>5</v>
      </c>
      <c r="E70" s="140">
        <v>5</v>
      </c>
      <c r="F70" s="140">
        <v>5</v>
      </c>
      <c r="G70" s="140">
        <v>5</v>
      </c>
      <c r="H70" s="140">
        <v>5</v>
      </c>
      <c r="I70" s="140">
        <v>5</v>
      </c>
      <c r="J70" s="138">
        <f t="shared" si="3"/>
        <v>40</v>
      </c>
      <c r="K70" s="138">
        <v>68</v>
      </c>
      <c r="L70" s="140">
        <v>2</v>
      </c>
      <c r="M70" s="140">
        <v>3</v>
      </c>
      <c r="N70" s="140">
        <v>3</v>
      </c>
      <c r="O70" s="140">
        <v>4</v>
      </c>
      <c r="P70" s="140">
        <v>4</v>
      </c>
      <c r="Q70" s="140">
        <v>4</v>
      </c>
      <c r="R70" s="140">
        <v>3</v>
      </c>
      <c r="S70" s="140">
        <v>4</v>
      </c>
      <c r="T70" s="140">
        <v>4</v>
      </c>
      <c r="U70" s="140">
        <v>5</v>
      </c>
      <c r="V70" s="140">
        <v>4</v>
      </c>
      <c r="W70" s="140">
        <v>5</v>
      </c>
      <c r="X70" s="138">
        <f t="shared" si="4"/>
        <v>45</v>
      </c>
      <c r="Y70" s="138">
        <v>68</v>
      </c>
      <c r="Z70" s="140">
        <v>3</v>
      </c>
      <c r="AA70" s="140">
        <v>3</v>
      </c>
      <c r="AB70" s="140">
        <v>3</v>
      </c>
      <c r="AC70" s="140">
        <v>4</v>
      </c>
      <c r="AD70" s="140">
        <v>4</v>
      </c>
      <c r="AE70" s="140">
        <v>4</v>
      </c>
      <c r="AF70" s="140">
        <v>5</v>
      </c>
      <c r="AG70" s="140">
        <v>5</v>
      </c>
      <c r="AH70" s="140">
        <v>2</v>
      </c>
      <c r="AI70" s="140">
        <v>2</v>
      </c>
      <c r="AJ70" s="140">
        <v>1</v>
      </c>
      <c r="AK70" s="142">
        <v>2</v>
      </c>
      <c r="AL70" s="138">
        <f t="shared" si="5"/>
        <v>38</v>
      </c>
    </row>
    <row r="71" spans="1:38" x14ac:dyDescent="0.2">
      <c r="A71" s="138">
        <v>69</v>
      </c>
      <c r="B71" s="139">
        <v>5</v>
      </c>
      <c r="C71" s="139">
        <v>5</v>
      </c>
      <c r="D71" s="139">
        <v>5</v>
      </c>
      <c r="E71" s="139">
        <v>5</v>
      </c>
      <c r="F71" s="139">
        <v>5</v>
      </c>
      <c r="G71" s="139">
        <v>5</v>
      </c>
      <c r="H71" s="139">
        <v>5</v>
      </c>
      <c r="I71" s="139">
        <v>5</v>
      </c>
      <c r="J71" s="138">
        <f t="shared" si="3"/>
        <v>40</v>
      </c>
      <c r="K71" s="138">
        <v>69</v>
      </c>
      <c r="L71" s="139">
        <v>3</v>
      </c>
      <c r="M71" s="139">
        <v>3</v>
      </c>
      <c r="N71" s="139">
        <v>3</v>
      </c>
      <c r="O71" s="139">
        <v>4</v>
      </c>
      <c r="P71" s="139">
        <v>4</v>
      </c>
      <c r="Q71" s="139">
        <v>4</v>
      </c>
      <c r="R71" s="139">
        <v>3</v>
      </c>
      <c r="S71" s="139">
        <v>3</v>
      </c>
      <c r="T71" s="139">
        <v>5</v>
      </c>
      <c r="U71" s="139">
        <v>5</v>
      </c>
      <c r="V71" s="139">
        <v>5</v>
      </c>
      <c r="W71" s="139">
        <v>5</v>
      </c>
      <c r="X71" s="138">
        <f t="shared" si="4"/>
        <v>47</v>
      </c>
      <c r="Y71" s="138">
        <v>69</v>
      </c>
      <c r="Z71" s="139">
        <v>3</v>
      </c>
      <c r="AA71" s="139">
        <v>3</v>
      </c>
      <c r="AB71" s="139">
        <v>3</v>
      </c>
      <c r="AC71" s="139">
        <v>4</v>
      </c>
      <c r="AD71" s="139">
        <v>4</v>
      </c>
      <c r="AE71" s="139">
        <v>5</v>
      </c>
      <c r="AF71" s="139">
        <v>5</v>
      </c>
      <c r="AG71" s="139">
        <v>2</v>
      </c>
      <c r="AH71" s="139">
        <v>2</v>
      </c>
      <c r="AI71" s="139">
        <v>3</v>
      </c>
      <c r="AJ71" s="139">
        <v>3</v>
      </c>
      <c r="AK71" s="141">
        <v>5</v>
      </c>
      <c r="AL71" s="138">
        <f t="shared" si="5"/>
        <v>42</v>
      </c>
    </row>
    <row r="72" spans="1:38" x14ac:dyDescent="0.2">
      <c r="A72" s="138">
        <v>70</v>
      </c>
      <c r="B72" s="140">
        <v>5</v>
      </c>
      <c r="C72" s="140">
        <v>4</v>
      </c>
      <c r="D72" s="140">
        <v>4</v>
      </c>
      <c r="E72" s="140">
        <v>4</v>
      </c>
      <c r="F72" s="140">
        <v>4</v>
      </c>
      <c r="G72" s="140">
        <v>4</v>
      </c>
      <c r="H72" s="140">
        <v>4</v>
      </c>
      <c r="I72" s="140">
        <v>4</v>
      </c>
      <c r="J72" s="138">
        <f t="shared" si="3"/>
        <v>33</v>
      </c>
      <c r="K72" s="138">
        <v>70</v>
      </c>
      <c r="L72" s="140">
        <v>3</v>
      </c>
      <c r="M72" s="140">
        <v>3</v>
      </c>
      <c r="N72" s="140">
        <v>3</v>
      </c>
      <c r="O72" s="140">
        <v>5</v>
      </c>
      <c r="P72" s="140">
        <v>5</v>
      </c>
      <c r="Q72" s="140">
        <v>4</v>
      </c>
      <c r="R72" s="140">
        <v>4</v>
      </c>
      <c r="S72" s="140">
        <v>3</v>
      </c>
      <c r="T72" s="140">
        <v>5</v>
      </c>
      <c r="U72" s="140">
        <v>5</v>
      </c>
      <c r="V72" s="140">
        <v>4</v>
      </c>
      <c r="W72" s="140">
        <v>4</v>
      </c>
      <c r="X72" s="138">
        <f t="shared" si="4"/>
        <v>48</v>
      </c>
      <c r="Y72" s="138">
        <v>70</v>
      </c>
      <c r="Z72" s="140">
        <v>2</v>
      </c>
      <c r="AA72" s="140">
        <v>2</v>
      </c>
      <c r="AB72" s="140">
        <v>3</v>
      </c>
      <c r="AC72" s="140">
        <v>3</v>
      </c>
      <c r="AD72" s="140">
        <v>4</v>
      </c>
      <c r="AE72" s="140">
        <v>4</v>
      </c>
      <c r="AF72" s="140">
        <v>5</v>
      </c>
      <c r="AG72" s="140">
        <v>5</v>
      </c>
      <c r="AH72" s="140">
        <v>3</v>
      </c>
      <c r="AI72" s="140">
        <v>3</v>
      </c>
      <c r="AJ72" s="140">
        <v>4</v>
      </c>
      <c r="AK72" s="142">
        <v>4</v>
      </c>
      <c r="AL72" s="138">
        <f t="shared" si="5"/>
        <v>42</v>
      </c>
    </row>
    <row r="73" spans="1:38" x14ac:dyDescent="0.2">
      <c r="A73" s="138">
        <v>71</v>
      </c>
      <c r="B73" s="139">
        <v>5</v>
      </c>
      <c r="C73" s="139">
        <v>5</v>
      </c>
      <c r="D73" s="139">
        <v>5</v>
      </c>
      <c r="E73" s="139">
        <v>5</v>
      </c>
      <c r="F73" s="139">
        <v>5</v>
      </c>
      <c r="G73" s="139">
        <v>5</v>
      </c>
      <c r="H73" s="139">
        <v>5</v>
      </c>
      <c r="I73" s="139">
        <v>3</v>
      </c>
      <c r="J73" s="138">
        <f t="shared" si="3"/>
        <v>38</v>
      </c>
      <c r="K73" s="138">
        <v>71</v>
      </c>
      <c r="L73" s="139">
        <v>4</v>
      </c>
      <c r="M73" s="139">
        <v>5</v>
      </c>
      <c r="N73" s="139">
        <v>5</v>
      </c>
      <c r="O73" s="139">
        <v>5</v>
      </c>
      <c r="P73" s="139">
        <v>5</v>
      </c>
      <c r="Q73" s="139">
        <v>5</v>
      </c>
      <c r="R73" s="139">
        <v>5</v>
      </c>
      <c r="S73" s="139">
        <v>2</v>
      </c>
      <c r="T73" s="139">
        <v>4</v>
      </c>
      <c r="U73" s="139">
        <v>4</v>
      </c>
      <c r="V73" s="139">
        <v>5</v>
      </c>
      <c r="W73" s="139">
        <v>5</v>
      </c>
      <c r="X73" s="138">
        <f t="shared" si="4"/>
        <v>54</v>
      </c>
      <c r="Y73" s="138">
        <v>71</v>
      </c>
      <c r="Z73" s="139">
        <v>5</v>
      </c>
      <c r="AA73" s="139">
        <v>4</v>
      </c>
      <c r="AB73" s="139">
        <v>5</v>
      </c>
      <c r="AC73" s="139">
        <v>5</v>
      </c>
      <c r="AD73" s="139">
        <v>5</v>
      </c>
      <c r="AE73" s="139">
        <v>4</v>
      </c>
      <c r="AF73" s="139">
        <v>4</v>
      </c>
      <c r="AG73" s="139">
        <v>4</v>
      </c>
      <c r="AH73" s="139">
        <v>5</v>
      </c>
      <c r="AI73" s="139">
        <v>2</v>
      </c>
      <c r="AJ73" s="139">
        <v>4</v>
      </c>
      <c r="AK73" s="141">
        <v>4</v>
      </c>
      <c r="AL73" s="138">
        <f t="shared" si="5"/>
        <v>51</v>
      </c>
    </row>
    <row r="74" spans="1:38" x14ac:dyDescent="0.2">
      <c r="A74" s="138">
        <v>72</v>
      </c>
      <c r="B74" s="140">
        <v>5</v>
      </c>
      <c r="C74" s="140">
        <v>5</v>
      </c>
      <c r="D74" s="140">
        <v>5</v>
      </c>
      <c r="E74" s="140">
        <v>5</v>
      </c>
      <c r="F74" s="140">
        <v>5</v>
      </c>
      <c r="G74" s="140">
        <v>5</v>
      </c>
      <c r="H74" s="140">
        <v>5</v>
      </c>
      <c r="I74" s="140">
        <v>5</v>
      </c>
      <c r="J74" s="138">
        <f t="shared" si="3"/>
        <v>40</v>
      </c>
      <c r="K74" s="138">
        <v>72</v>
      </c>
      <c r="L74" s="140">
        <v>2</v>
      </c>
      <c r="M74" s="140">
        <v>3</v>
      </c>
      <c r="N74" s="140">
        <v>3</v>
      </c>
      <c r="O74" s="140">
        <v>3</v>
      </c>
      <c r="P74" s="140">
        <v>4</v>
      </c>
      <c r="Q74" s="140">
        <v>4</v>
      </c>
      <c r="R74" s="140">
        <v>4</v>
      </c>
      <c r="S74" s="140">
        <v>2</v>
      </c>
      <c r="T74" s="140">
        <v>3</v>
      </c>
      <c r="U74" s="140">
        <v>3</v>
      </c>
      <c r="V74" s="140">
        <v>5</v>
      </c>
      <c r="W74" s="140">
        <v>5</v>
      </c>
      <c r="X74" s="138">
        <f t="shared" si="4"/>
        <v>41</v>
      </c>
      <c r="Y74" s="138">
        <v>72</v>
      </c>
      <c r="Z74" s="140">
        <v>5</v>
      </c>
      <c r="AA74" s="140">
        <v>5</v>
      </c>
      <c r="AB74" s="140">
        <v>5</v>
      </c>
      <c r="AC74" s="140">
        <v>4</v>
      </c>
      <c r="AD74" s="140">
        <v>4</v>
      </c>
      <c r="AE74" s="140">
        <v>5</v>
      </c>
      <c r="AF74" s="140">
        <v>3</v>
      </c>
      <c r="AG74" s="140">
        <v>3</v>
      </c>
      <c r="AH74" s="140">
        <v>5</v>
      </c>
      <c r="AI74" s="140">
        <v>5</v>
      </c>
      <c r="AJ74" s="140">
        <v>5</v>
      </c>
      <c r="AK74" s="142">
        <v>5</v>
      </c>
      <c r="AL74" s="138">
        <f t="shared" si="5"/>
        <v>54</v>
      </c>
    </row>
    <row r="75" spans="1:38" x14ac:dyDescent="0.2">
      <c r="A75" s="138">
        <v>73</v>
      </c>
      <c r="B75" s="139">
        <v>5</v>
      </c>
      <c r="C75" s="139">
        <v>5</v>
      </c>
      <c r="D75" s="139">
        <v>5</v>
      </c>
      <c r="E75" s="139">
        <v>5</v>
      </c>
      <c r="F75" s="139">
        <v>5</v>
      </c>
      <c r="G75" s="139">
        <v>5</v>
      </c>
      <c r="H75" s="139">
        <v>5</v>
      </c>
      <c r="I75" s="139">
        <v>5</v>
      </c>
      <c r="J75" s="138">
        <f t="shared" si="3"/>
        <v>40</v>
      </c>
      <c r="K75" s="138">
        <v>73</v>
      </c>
      <c r="L75" s="139">
        <v>3</v>
      </c>
      <c r="M75" s="139">
        <v>3</v>
      </c>
      <c r="N75" s="139">
        <v>5</v>
      </c>
      <c r="O75" s="139">
        <v>4</v>
      </c>
      <c r="P75" s="139">
        <v>4</v>
      </c>
      <c r="Q75" s="139">
        <v>5</v>
      </c>
      <c r="R75" s="139">
        <v>5</v>
      </c>
      <c r="S75" s="139">
        <v>5</v>
      </c>
      <c r="T75" s="139">
        <v>5</v>
      </c>
      <c r="U75" s="139">
        <v>4</v>
      </c>
      <c r="V75" s="139">
        <v>4</v>
      </c>
      <c r="W75" s="139">
        <v>5</v>
      </c>
      <c r="X75" s="138">
        <f t="shared" si="4"/>
        <v>52</v>
      </c>
      <c r="Y75" s="138">
        <v>73</v>
      </c>
      <c r="Z75" s="139">
        <v>4</v>
      </c>
      <c r="AA75" s="139">
        <v>5</v>
      </c>
      <c r="AB75" s="139">
        <v>3</v>
      </c>
      <c r="AC75" s="139">
        <v>3</v>
      </c>
      <c r="AD75" s="139">
        <v>3</v>
      </c>
      <c r="AE75" s="139">
        <v>5</v>
      </c>
      <c r="AF75" s="139">
        <v>5</v>
      </c>
      <c r="AG75" s="139">
        <v>5</v>
      </c>
      <c r="AH75" s="139">
        <v>5</v>
      </c>
      <c r="AI75" s="139">
        <v>5</v>
      </c>
      <c r="AJ75" s="139">
        <v>5</v>
      </c>
      <c r="AK75" s="141">
        <v>5</v>
      </c>
      <c r="AL75" s="138">
        <f t="shared" si="5"/>
        <v>53</v>
      </c>
    </row>
    <row r="76" spans="1:38" x14ac:dyDescent="0.2">
      <c r="A76" s="138">
        <v>74</v>
      </c>
      <c r="B76" s="140">
        <v>3</v>
      </c>
      <c r="C76" s="140">
        <v>3</v>
      </c>
      <c r="D76" s="140">
        <v>3</v>
      </c>
      <c r="E76" s="140">
        <v>3</v>
      </c>
      <c r="F76" s="140">
        <v>3</v>
      </c>
      <c r="G76" s="140">
        <v>3</v>
      </c>
      <c r="H76" s="140">
        <v>3</v>
      </c>
      <c r="I76" s="140">
        <v>3</v>
      </c>
      <c r="J76" s="138">
        <f t="shared" si="3"/>
        <v>24</v>
      </c>
      <c r="K76" s="138">
        <v>74</v>
      </c>
      <c r="L76" s="140">
        <v>4</v>
      </c>
      <c r="M76" s="140">
        <v>4</v>
      </c>
      <c r="N76" s="140">
        <v>5</v>
      </c>
      <c r="O76" s="140">
        <v>5</v>
      </c>
      <c r="P76" s="140">
        <v>3</v>
      </c>
      <c r="Q76" s="140">
        <v>4</v>
      </c>
      <c r="R76" s="140">
        <v>4</v>
      </c>
      <c r="S76" s="140">
        <v>4</v>
      </c>
      <c r="T76" s="140">
        <v>5</v>
      </c>
      <c r="U76" s="140">
        <v>5</v>
      </c>
      <c r="V76" s="140">
        <v>3</v>
      </c>
      <c r="W76" s="140">
        <v>3</v>
      </c>
      <c r="X76" s="138">
        <f t="shared" si="4"/>
        <v>49</v>
      </c>
      <c r="Y76" s="138">
        <v>74</v>
      </c>
      <c r="Z76" s="140">
        <v>3</v>
      </c>
      <c r="AA76" s="140">
        <v>3</v>
      </c>
      <c r="AB76" s="140">
        <v>3</v>
      </c>
      <c r="AC76" s="140">
        <v>3</v>
      </c>
      <c r="AD76" s="140">
        <v>3</v>
      </c>
      <c r="AE76" s="140">
        <v>4</v>
      </c>
      <c r="AF76" s="140">
        <v>4</v>
      </c>
      <c r="AG76" s="140">
        <v>4</v>
      </c>
      <c r="AH76" s="140">
        <v>5</v>
      </c>
      <c r="AI76" s="140">
        <v>5</v>
      </c>
      <c r="AJ76" s="140">
        <v>3</v>
      </c>
      <c r="AK76" s="142">
        <v>3</v>
      </c>
      <c r="AL76" s="138">
        <f t="shared" si="5"/>
        <v>43</v>
      </c>
    </row>
    <row r="77" spans="1:38" x14ac:dyDescent="0.2">
      <c r="A77" s="138">
        <v>75</v>
      </c>
      <c r="B77" s="139">
        <v>5</v>
      </c>
      <c r="C77" s="139">
        <v>5</v>
      </c>
      <c r="D77" s="139">
        <v>5</v>
      </c>
      <c r="E77" s="139">
        <v>5</v>
      </c>
      <c r="F77" s="139">
        <v>5</v>
      </c>
      <c r="G77" s="139">
        <v>5</v>
      </c>
      <c r="H77" s="139">
        <v>4</v>
      </c>
      <c r="I77" s="139">
        <v>4</v>
      </c>
      <c r="J77" s="138">
        <f t="shared" si="3"/>
        <v>38</v>
      </c>
      <c r="K77" s="138">
        <v>75</v>
      </c>
      <c r="L77" s="139">
        <v>3</v>
      </c>
      <c r="M77" s="139">
        <v>3</v>
      </c>
      <c r="N77" s="139">
        <v>3</v>
      </c>
      <c r="O77" s="139">
        <v>3</v>
      </c>
      <c r="P77" s="139">
        <v>4</v>
      </c>
      <c r="Q77" s="139">
        <v>5</v>
      </c>
      <c r="R77" s="139">
        <v>5</v>
      </c>
      <c r="S77" s="139">
        <v>5</v>
      </c>
      <c r="T77" s="139">
        <v>5</v>
      </c>
      <c r="U77" s="139">
        <v>4</v>
      </c>
      <c r="V77" s="139">
        <v>4</v>
      </c>
      <c r="W77" s="139">
        <v>4</v>
      </c>
      <c r="X77" s="138">
        <f t="shared" si="4"/>
        <v>48</v>
      </c>
      <c r="Y77" s="138">
        <v>75</v>
      </c>
      <c r="Z77" s="139">
        <v>4</v>
      </c>
      <c r="AA77" s="139">
        <v>4</v>
      </c>
      <c r="AB77" s="139">
        <v>4</v>
      </c>
      <c r="AC77" s="139">
        <v>4</v>
      </c>
      <c r="AD77" s="139">
        <v>4</v>
      </c>
      <c r="AE77" s="139">
        <v>5</v>
      </c>
      <c r="AF77" s="139">
        <v>5</v>
      </c>
      <c r="AG77" s="139">
        <v>3</v>
      </c>
      <c r="AH77" s="139">
        <v>3</v>
      </c>
      <c r="AI77" s="139">
        <v>4</v>
      </c>
      <c r="AJ77" s="139">
        <v>4</v>
      </c>
      <c r="AK77" s="141">
        <v>4</v>
      </c>
      <c r="AL77" s="138">
        <f t="shared" si="5"/>
        <v>48</v>
      </c>
    </row>
    <row r="78" spans="1:38" x14ac:dyDescent="0.2">
      <c r="A78" s="138">
        <v>76</v>
      </c>
      <c r="B78" s="140">
        <v>5</v>
      </c>
      <c r="C78" s="140">
        <v>4</v>
      </c>
      <c r="D78" s="140">
        <v>4</v>
      </c>
      <c r="E78" s="140">
        <v>4</v>
      </c>
      <c r="F78" s="140">
        <v>4</v>
      </c>
      <c r="G78" s="140">
        <v>4</v>
      </c>
      <c r="H78" s="140">
        <v>4</v>
      </c>
      <c r="I78" s="140">
        <v>4</v>
      </c>
      <c r="J78" s="138">
        <f t="shared" si="3"/>
        <v>33</v>
      </c>
      <c r="K78" s="138">
        <v>76</v>
      </c>
      <c r="L78" s="140">
        <v>1</v>
      </c>
      <c r="M78" s="140">
        <v>3</v>
      </c>
      <c r="N78" s="140">
        <v>5</v>
      </c>
      <c r="O78" s="140">
        <v>4</v>
      </c>
      <c r="P78" s="140">
        <v>5</v>
      </c>
      <c r="Q78" s="140">
        <v>4</v>
      </c>
      <c r="R78" s="140">
        <v>4</v>
      </c>
      <c r="S78" s="140">
        <v>4</v>
      </c>
      <c r="T78" s="140">
        <v>5</v>
      </c>
      <c r="U78" s="140">
        <v>4</v>
      </c>
      <c r="V78" s="140">
        <v>3</v>
      </c>
      <c r="W78" s="140">
        <v>4</v>
      </c>
      <c r="X78" s="138">
        <f t="shared" si="4"/>
        <v>46</v>
      </c>
      <c r="Y78" s="138">
        <v>76</v>
      </c>
      <c r="Z78" s="140">
        <v>4</v>
      </c>
      <c r="AA78" s="140">
        <v>4</v>
      </c>
      <c r="AB78" s="140">
        <v>2</v>
      </c>
      <c r="AC78" s="140">
        <v>2</v>
      </c>
      <c r="AD78" s="140">
        <v>2</v>
      </c>
      <c r="AE78" s="140">
        <v>4</v>
      </c>
      <c r="AF78" s="140">
        <v>4</v>
      </c>
      <c r="AG78" s="140">
        <v>5</v>
      </c>
      <c r="AH78" s="140">
        <v>5</v>
      </c>
      <c r="AI78" s="140">
        <v>4</v>
      </c>
      <c r="AJ78" s="140">
        <v>4</v>
      </c>
      <c r="AK78" s="142">
        <v>4</v>
      </c>
      <c r="AL78" s="138">
        <f t="shared" si="5"/>
        <v>44</v>
      </c>
    </row>
    <row r="79" spans="1:38" x14ac:dyDescent="0.2">
      <c r="A79" s="138">
        <v>77</v>
      </c>
      <c r="B79" s="139">
        <v>5</v>
      </c>
      <c r="C79" s="139">
        <v>4</v>
      </c>
      <c r="D79" s="139">
        <v>4</v>
      </c>
      <c r="E79" s="139">
        <v>4</v>
      </c>
      <c r="F79" s="139">
        <v>4</v>
      </c>
      <c r="G79" s="139">
        <v>4</v>
      </c>
      <c r="H79" s="139">
        <v>4</v>
      </c>
      <c r="I79" s="139">
        <v>4</v>
      </c>
      <c r="J79" s="138">
        <f t="shared" si="3"/>
        <v>33</v>
      </c>
      <c r="K79" s="138">
        <v>77</v>
      </c>
      <c r="L79" s="139">
        <v>3</v>
      </c>
      <c r="M79" s="139">
        <v>3</v>
      </c>
      <c r="N79" s="139">
        <v>3</v>
      </c>
      <c r="O79" s="139">
        <v>3</v>
      </c>
      <c r="P79" s="139">
        <v>5</v>
      </c>
      <c r="Q79" s="139">
        <v>5</v>
      </c>
      <c r="R79" s="139">
        <v>5</v>
      </c>
      <c r="S79" s="139">
        <v>4</v>
      </c>
      <c r="T79" s="139">
        <v>4</v>
      </c>
      <c r="U79" s="139">
        <v>4</v>
      </c>
      <c r="V79" s="139">
        <v>5</v>
      </c>
      <c r="W79" s="139">
        <v>4</v>
      </c>
      <c r="X79" s="138">
        <f t="shared" si="4"/>
        <v>48</v>
      </c>
      <c r="Y79" s="138">
        <v>77</v>
      </c>
      <c r="Z79" s="139">
        <v>4</v>
      </c>
      <c r="AA79" s="139">
        <v>4</v>
      </c>
      <c r="AB79" s="139">
        <v>4</v>
      </c>
      <c r="AC79" s="139">
        <v>4</v>
      </c>
      <c r="AD79" s="139">
        <v>5</v>
      </c>
      <c r="AE79" s="139">
        <v>4</v>
      </c>
      <c r="AF79" s="139">
        <v>4</v>
      </c>
      <c r="AG79" s="139">
        <v>4</v>
      </c>
      <c r="AH79" s="139">
        <v>4</v>
      </c>
      <c r="AI79" s="139">
        <v>4</v>
      </c>
      <c r="AJ79" s="139">
        <v>4</v>
      </c>
      <c r="AK79" s="141">
        <v>4</v>
      </c>
      <c r="AL79" s="138">
        <f t="shared" si="5"/>
        <v>49</v>
      </c>
    </row>
    <row r="80" spans="1:38" x14ac:dyDescent="0.2">
      <c r="A80" s="138">
        <v>78</v>
      </c>
      <c r="B80" s="140">
        <v>5</v>
      </c>
      <c r="C80" s="140">
        <v>5</v>
      </c>
      <c r="D80" s="140">
        <v>5</v>
      </c>
      <c r="E80" s="140">
        <v>5</v>
      </c>
      <c r="F80" s="140">
        <v>5</v>
      </c>
      <c r="G80" s="140">
        <v>5</v>
      </c>
      <c r="H80" s="140">
        <v>5</v>
      </c>
      <c r="I80" s="140">
        <v>5</v>
      </c>
      <c r="J80" s="138">
        <f t="shared" si="3"/>
        <v>40</v>
      </c>
      <c r="K80" s="138">
        <v>78</v>
      </c>
      <c r="L80" s="140">
        <v>5</v>
      </c>
      <c r="M80" s="140">
        <v>5</v>
      </c>
      <c r="N80" s="140">
        <v>5</v>
      </c>
      <c r="O80" s="140">
        <v>5</v>
      </c>
      <c r="P80" s="140">
        <v>3</v>
      </c>
      <c r="Q80" s="140">
        <v>5</v>
      </c>
      <c r="R80" s="140">
        <v>5</v>
      </c>
      <c r="S80" s="140">
        <v>5</v>
      </c>
      <c r="T80" s="140">
        <v>5</v>
      </c>
      <c r="U80" s="140">
        <v>5</v>
      </c>
      <c r="V80" s="140">
        <v>5</v>
      </c>
      <c r="W80" s="140">
        <v>5</v>
      </c>
      <c r="X80" s="138">
        <f t="shared" si="4"/>
        <v>58</v>
      </c>
      <c r="Y80" s="138">
        <v>78</v>
      </c>
      <c r="Z80" s="140">
        <v>4</v>
      </c>
      <c r="AA80" s="140">
        <v>5</v>
      </c>
      <c r="AB80" s="140">
        <v>5</v>
      </c>
      <c r="AC80" s="140">
        <v>4</v>
      </c>
      <c r="AD80" s="140">
        <v>5</v>
      </c>
      <c r="AE80" s="140">
        <v>4</v>
      </c>
      <c r="AF80" s="140">
        <v>5</v>
      </c>
      <c r="AG80" s="140">
        <v>5</v>
      </c>
      <c r="AH80" s="140">
        <v>5</v>
      </c>
      <c r="AI80" s="140">
        <v>5</v>
      </c>
      <c r="AJ80" s="140">
        <v>5</v>
      </c>
      <c r="AK80" s="142">
        <v>5</v>
      </c>
      <c r="AL80" s="138">
        <f t="shared" si="5"/>
        <v>57</v>
      </c>
    </row>
    <row r="81" spans="1:38" x14ac:dyDescent="0.2">
      <c r="A81" s="138">
        <v>79</v>
      </c>
      <c r="B81" s="139">
        <v>5</v>
      </c>
      <c r="C81" s="139">
        <v>4</v>
      </c>
      <c r="D81" s="139">
        <v>4</v>
      </c>
      <c r="E81" s="139">
        <v>4</v>
      </c>
      <c r="F81" s="139">
        <v>4</v>
      </c>
      <c r="G81" s="139">
        <v>4</v>
      </c>
      <c r="H81" s="139">
        <v>4</v>
      </c>
      <c r="I81" s="139">
        <v>5</v>
      </c>
      <c r="J81" s="138">
        <f t="shared" si="3"/>
        <v>34</v>
      </c>
      <c r="K81" s="138">
        <v>79</v>
      </c>
      <c r="L81" s="139">
        <v>3</v>
      </c>
      <c r="M81" s="139">
        <v>3</v>
      </c>
      <c r="N81" s="139">
        <v>5</v>
      </c>
      <c r="O81" s="139">
        <v>5</v>
      </c>
      <c r="P81" s="139">
        <v>4</v>
      </c>
      <c r="Q81" s="139">
        <v>4</v>
      </c>
      <c r="R81" s="139">
        <v>4</v>
      </c>
      <c r="S81" s="139">
        <v>5</v>
      </c>
      <c r="T81" s="139">
        <v>4</v>
      </c>
      <c r="U81" s="139">
        <v>4</v>
      </c>
      <c r="V81" s="139">
        <v>5</v>
      </c>
      <c r="W81" s="139">
        <v>4</v>
      </c>
      <c r="X81" s="138">
        <f t="shared" si="4"/>
        <v>50</v>
      </c>
      <c r="Y81" s="138">
        <v>79</v>
      </c>
      <c r="Z81" s="139">
        <v>4</v>
      </c>
      <c r="AA81" s="139">
        <v>4</v>
      </c>
      <c r="AB81" s="139">
        <v>4</v>
      </c>
      <c r="AC81" s="139">
        <v>4</v>
      </c>
      <c r="AD81" s="139">
        <v>5</v>
      </c>
      <c r="AE81" s="139">
        <v>4</v>
      </c>
      <c r="AF81" s="139">
        <v>4</v>
      </c>
      <c r="AG81" s="139">
        <v>4</v>
      </c>
      <c r="AH81" s="139">
        <v>4</v>
      </c>
      <c r="AI81" s="139">
        <v>5</v>
      </c>
      <c r="AJ81" s="139">
        <v>4</v>
      </c>
      <c r="AK81" s="141">
        <v>4</v>
      </c>
      <c r="AL81" s="138">
        <f t="shared" si="5"/>
        <v>50</v>
      </c>
    </row>
    <row r="82" spans="1:38" x14ac:dyDescent="0.2">
      <c r="A82" s="138">
        <v>80</v>
      </c>
      <c r="B82" s="140">
        <v>5</v>
      </c>
      <c r="C82" s="140">
        <v>5</v>
      </c>
      <c r="D82" s="140">
        <v>5</v>
      </c>
      <c r="E82" s="140">
        <v>5</v>
      </c>
      <c r="F82" s="140">
        <v>5</v>
      </c>
      <c r="G82" s="140">
        <v>5</v>
      </c>
      <c r="H82" s="140">
        <v>5</v>
      </c>
      <c r="I82" s="140">
        <v>5</v>
      </c>
      <c r="J82" s="138">
        <f t="shared" si="3"/>
        <v>40</v>
      </c>
      <c r="K82" s="138">
        <v>80</v>
      </c>
      <c r="L82" s="140">
        <v>4</v>
      </c>
      <c r="M82" s="140">
        <v>3</v>
      </c>
      <c r="N82" s="140">
        <v>3</v>
      </c>
      <c r="O82" s="140">
        <v>3</v>
      </c>
      <c r="P82" s="140">
        <v>2</v>
      </c>
      <c r="Q82" s="140">
        <v>3</v>
      </c>
      <c r="R82" s="140">
        <v>4</v>
      </c>
      <c r="S82" s="140">
        <v>4</v>
      </c>
      <c r="T82" s="140">
        <v>5</v>
      </c>
      <c r="U82" s="140">
        <v>4</v>
      </c>
      <c r="V82" s="140">
        <v>4</v>
      </c>
      <c r="W82" s="140">
        <v>5</v>
      </c>
      <c r="X82" s="138">
        <f t="shared" si="4"/>
        <v>44</v>
      </c>
      <c r="Y82" s="138">
        <v>80</v>
      </c>
      <c r="Z82" s="140">
        <v>3</v>
      </c>
      <c r="AA82" s="140">
        <v>3</v>
      </c>
      <c r="AB82" s="140">
        <v>3</v>
      </c>
      <c r="AC82" s="140">
        <v>5</v>
      </c>
      <c r="AD82" s="140">
        <v>4</v>
      </c>
      <c r="AE82" s="140">
        <v>4</v>
      </c>
      <c r="AF82" s="140">
        <v>3</v>
      </c>
      <c r="AG82" s="140">
        <v>3</v>
      </c>
      <c r="AH82" s="140">
        <v>3</v>
      </c>
      <c r="AI82" s="140">
        <v>5</v>
      </c>
      <c r="AJ82" s="140">
        <v>5</v>
      </c>
      <c r="AK82" s="142">
        <v>5</v>
      </c>
      <c r="AL82" s="138">
        <f t="shared" si="5"/>
        <v>46</v>
      </c>
    </row>
    <row r="83" spans="1:38" x14ac:dyDescent="0.2">
      <c r="A83" s="138">
        <v>81</v>
      </c>
      <c r="B83" s="139">
        <v>5</v>
      </c>
      <c r="C83" s="139">
        <v>5</v>
      </c>
      <c r="D83" s="139">
        <v>5</v>
      </c>
      <c r="E83" s="139">
        <v>5</v>
      </c>
      <c r="F83" s="139">
        <v>5</v>
      </c>
      <c r="G83" s="139">
        <v>5</v>
      </c>
      <c r="H83" s="139">
        <v>5</v>
      </c>
      <c r="I83" s="139">
        <v>5</v>
      </c>
      <c r="J83" s="138">
        <f t="shared" si="3"/>
        <v>40</v>
      </c>
      <c r="K83" s="138">
        <v>81</v>
      </c>
      <c r="L83" s="139">
        <v>5</v>
      </c>
      <c r="M83" s="139">
        <v>5</v>
      </c>
      <c r="N83" s="139">
        <v>5</v>
      </c>
      <c r="O83" s="139">
        <v>5</v>
      </c>
      <c r="P83" s="139">
        <v>5</v>
      </c>
      <c r="Q83" s="139">
        <v>5</v>
      </c>
      <c r="R83" s="139">
        <v>4</v>
      </c>
      <c r="S83" s="139">
        <v>4</v>
      </c>
      <c r="T83" s="139">
        <v>5</v>
      </c>
      <c r="U83" s="139">
        <v>5</v>
      </c>
      <c r="V83" s="139">
        <v>5</v>
      </c>
      <c r="W83" s="139">
        <v>5</v>
      </c>
      <c r="X83" s="138">
        <f t="shared" si="4"/>
        <v>58</v>
      </c>
      <c r="Y83" s="138">
        <v>81</v>
      </c>
      <c r="Z83" s="139">
        <v>2</v>
      </c>
      <c r="AA83" s="139">
        <v>4</v>
      </c>
      <c r="AB83" s="139">
        <v>5</v>
      </c>
      <c r="AC83" s="139">
        <v>5</v>
      </c>
      <c r="AD83" s="139">
        <v>5</v>
      </c>
      <c r="AE83" s="139">
        <v>3</v>
      </c>
      <c r="AF83" s="139">
        <v>3</v>
      </c>
      <c r="AG83" s="139">
        <v>3</v>
      </c>
      <c r="AH83" s="139">
        <v>2</v>
      </c>
      <c r="AI83" s="139">
        <v>2</v>
      </c>
      <c r="AJ83" s="139">
        <v>4</v>
      </c>
      <c r="AK83" s="141">
        <v>4</v>
      </c>
      <c r="AL83" s="138">
        <f t="shared" si="5"/>
        <v>42</v>
      </c>
    </row>
    <row r="84" spans="1:38" x14ac:dyDescent="0.2">
      <c r="A84" s="138">
        <v>82</v>
      </c>
      <c r="B84" s="140">
        <v>4</v>
      </c>
      <c r="C84" s="140">
        <v>4</v>
      </c>
      <c r="D84" s="140">
        <v>4</v>
      </c>
      <c r="E84" s="140">
        <v>4</v>
      </c>
      <c r="F84" s="140">
        <v>4</v>
      </c>
      <c r="G84" s="140">
        <v>4</v>
      </c>
      <c r="H84" s="140">
        <v>4</v>
      </c>
      <c r="I84" s="140">
        <v>3</v>
      </c>
      <c r="J84" s="138">
        <f t="shared" si="3"/>
        <v>31</v>
      </c>
      <c r="K84" s="138">
        <v>82</v>
      </c>
      <c r="L84" s="140">
        <v>3</v>
      </c>
      <c r="M84" s="140">
        <v>3</v>
      </c>
      <c r="N84" s="140">
        <v>2</v>
      </c>
      <c r="O84" s="140">
        <v>5</v>
      </c>
      <c r="P84" s="140">
        <v>4</v>
      </c>
      <c r="Q84" s="140">
        <v>5</v>
      </c>
      <c r="R84" s="140">
        <v>4</v>
      </c>
      <c r="S84" s="140">
        <v>3</v>
      </c>
      <c r="T84" s="140">
        <v>4</v>
      </c>
      <c r="U84" s="140">
        <v>4</v>
      </c>
      <c r="V84" s="140">
        <v>4</v>
      </c>
      <c r="W84" s="140">
        <v>4</v>
      </c>
      <c r="X84" s="138">
        <f t="shared" si="4"/>
        <v>45</v>
      </c>
      <c r="Y84" s="138">
        <v>82</v>
      </c>
      <c r="Z84" s="140">
        <v>3</v>
      </c>
      <c r="AA84" s="140">
        <v>3</v>
      </c>
      <c r="AB84" s="140">
        <v>3</v>
      </c>
      <c r="AC84" s="140">
        <v>4</v>
      </c>
      <c r="AD84" s="140">
        <v>4</v>
      </c>
      <c r="AE84" s="140">
        <v>4</v>
      </c>
      <c r="AF84" s="140">
        <v>4</v>
      </c>
      <c r="AG84" s="140">
        <v>4</v>
      </c>
      <c r="AH84" s="140">
        <v>4</v>
      </c>
      <c r="AI84" s="140">
        <v>3</v>
      </c>
      <c r="AJ84" s="140">
        <v>3</v>
      </c>
      <c r="AK84" s="142">
        <v>3</v>
      </c>
      <c r="AL84" s="138">
        <f t="shared" si="5"/>
        <v>42</v>
      </c>
    </row>
    <row r="85" spans="1:38" x14ac:dyDescent="0.2">
      <c r="A85" s="138">
        <v>83</v>
      </c>
      <c r="B85" s="139">
        <v>5</v>
      </c>
      <c r="C85" s="139">
        <v>4</v>
      </c>
      <c r="D85" s="139">
        <v>4</v>
      </c>
      <c r="E85" s="139">
        <v>4</v>
      </c>
      <c r="F85" s="139">
        <v>4</v>
      </c>
      <c r="G85" s="139">
        <v>4</v>
      </c>
      <c r="H85" s="139">
        <v>4</v>
      </c>
      <c r="I85" s="139">
        <v>4</v>
      </c>
      <c r="J85" s="138">
        <f t="shared" si="3"/>
        <v>33</v>
      </c>
      <c r="K85" s="138">
        <v>83</v>
      </c>
      <c r="L85" s="139">
        <v>4</v>
      </c>
      <c r="M85" s="139">
        <v>4</v>
      </c>
      <c r="N85" s="139">
        <v>4</v>
      </c>
      <c r="O85" s="139">
        <v>4</v>
      </c>
      <c r="P85" s="139">
        <v>4</v>
      </c>
      <c r="Q85" s="139">
        <v>4</v>
      </c>
      <c r="R85" s="139">
        <v>5</v>
      </c>
      <c r="S85" s="139">
        <v>4</v>
      </c>
      <c r="T85" s="139">
        <v>4</v>
      </c>
      <c r="U85" s="139">
        <v>4</v>
      </c>
      <c r="V85" s="139">
        <v>4</v>
      </c>
      <c r="W85" s="139">
        <v>4</v>
      </c>
      <c r="X85" s="138">
        <f t="shared" si="4"/>
        <v>49</v>
      </c>
      <c r="Y85" s="138">
        <v>83</v>
      </c>
      <c r="Z85" s="139">
        <v>4</v>
      </c>
      <c r="AA85" s="139">
        <v>4</v>
      </c>
      <c r="AB85" s="139">
        <v>4</v>
      </c>
      <c r="AC85" s="139">
        <v>4</v>
      </c>
      <c r="AD85" s="139">
        <v>4</v>
      </c>
      <c r="AE85" s="139">
        <v>5</v>
      </c>
      <c r="AF85" s="139">
        <v>5</v>
      </c>
      <c r="AG85" s="139">
        <v>4</v>
      </c>
      <c r="AH85" s="139">
        <v>4</v>
      </c>
      <c r="AI85" s="139">
        <v>5</v>
      </c>
      <c r="AJ85" s="139">
        <v>4</v>
      </c>
      <c r="AK85" s="141">
        <v>4</v>
      </c>
      <c r="AL85" s="138">
        <f t="shared" si="5"/>
        <v>51</v>
      </c>
    </row>
    <row r="86" spans="1:38" x14ac:dyDescent="0.2">
      <c r="A86" s="138">
        <v>84</v>
      </c>
      <c r="B86" s="140">
        <v>3</v>
      </c>
      <c r="C86" s="140">
        <v>3</v>
      </c>
      <c r="D86" s="140">
        <v>4</v>
      </c>
      <c r="E86" s="140">
        <v>4</v>
      </c>
      <c r="F86" s="140">
        <v>4</v>
      </c>
      <c r="G86" s="140">
        <v>3</v>
      </c>
      <c r="H86" s="140">
        <v>4</v>
      </c>
      <c r="I86" s="140">
        <v>4</v>
      </c>
      <c r="J86" s="138">
        <f t="shared" si="3"/>
        <v>29</v>
      </c>
      <c r="K86" s="138">
        <v>84</v>
      </c>
      <c r="L86" s="140">
        <v>3</v>
      </c>
      <c r="M86" s="140">
        <v>3</v>
      </c>
      <c r="N86" s="140">
        <v>3</v>
      </c>
      <c r="O86" s="140">
        <v>5</v>
      </c>
      <c r="P86" s="140">
        <v>5</v>
      </c>
      <c r="Q86" s="140">
        <v>2</v>
      </c>
      <c r="R86" s="140">
        <v>2</v>
      </c>
      <c r="S86" s="140">
        <v>5</v>
      </c>
      <c r="T86" s="140">
        <v>5</v>
      </c>
      <c r="U86" s="140">
        <v>5</v>
      </c>
      <c r="V86" s="140">
        <v>5</v>
      </c>
      <c r="W86" s="140">
        <v>4</v>
      </c>
      <c r="X86" s="138">
        <f t="shared" si="4"/>
        <v>47</v>
      </c>
      <c r="Y86" s="138">
        <v>84</v>
      </c>
      <c r="Z86" s="140">
        <v>4</v>
      </c>
      <c r="AA86" s="140">
        <v>4</v>
      </c>
      <c r="AB86" s="140">
        <v>4</v>
      </c>
      <c r="AC86" s="140">
        <v>4</v>
      </c>
      <c r="AD86" s="140">
        <v>5</v>
      </c>
      <c r="AE86" s="140">
        <v>5</v>
      </c>
      <c r="AF86" s="140">
        <v>5</v>
      </c>
      <c r="AG86" s="140">
        <v>3</v>
      </c>
      <c r="AH86" s="140">
        <v>3</v>
      </c>
      <c r="AI86" s="140">
        <v>2</v>
      </c>
      <c r="AJ86" s="140">
        <v>4</v>
      </c>
      <c r="AK86" s="142">
        <v>4</v>
      </c>
      <c r="AL86" s="138">
        <f t="shared" si="5"/>
        <v>47</v>
      </c>
    </row>
    <row r="87" spans="1:38" x14ac:dyDescent="0.2">
      <c r="A87" s="138">
        <v>85</v>
      </c>
      <c r="B87" s="139">
        <v>5</v>
      </c>
      <c r="C87" s="139">
        <v>5</v>
      </c>
      <c r="D87" s="139">
        <v>5</v>
      </c>
      <c r="E87" s="139">
        <v>5</v>
      </c>
      <c r="F87" s="139">
        <v>5</v>
      </c>
      <c r="G87" s="139">
        <v>5</v>
      </c>
      <c r="H87" s="139">
        <v>5</v>
      </c>
      <c r="I87" s="139">
        <v>5</v>
      </c>
      <c r="J87" s="138">
        <f t="shared" si="3"/>
        <v>40</v>
      </c>
      <c r="K87" s="138">
        <v>85</v>
      </c>
      <c r="L87" s="139">
        <v>3</v>
      </c>
      <c r="M87" s="139">
        <v>4</v>
      </c>
      <c r="N87" s="139">
        <v>5</v>
      </c>
      <c r="O87" s="139">
        <v>4</v>
      </c>
      <c r="P87" s="139">
        <v>4</v>
      </c>
      <c r="Q87" s="139">
        <v>4</v>
      </c>
      <c r="R87" s="139">
        <v>4</v>
      </c>
      <c r="S87" s="139">
        <v>3</v>
      </c>
      <c r="T87" s="139">
        <v>3</v>
      </c>
      <c r="U87" s="139">
        <v>3</v>
      </c>
      <c r="V87" s="139">
        <v>5</v>
      </c>
      <c r="W87" s="139">
        <v>5</v>
      </c>
      <c r="X87" s="138">
        <f t="shared" si="4"/>
        <v>47</v>
      </c>
      <c r="Y87" s="138">
        <v>85</v>
      </c>
      <c r="Z87" s="139">
        <v>3</v>
      </c>
      <c r="AA87" s="139">
        <v>3</v>
      </c>
      <c r="AB87" s="139">
        <v>3</v>
      </c>
      <c r="AC87" s="139">
        <v>3</v>
      </c>
      <c r="AD87" s="139">
        <v>4</v>
      </c>
      <c r="AE87" s="139">
        <v>4</v>
      </c>
      <c r="AF87" s="139">
        <v>4</v>
      </c>
      <c r="AG87" s="139">
        <v>5</v>
      </c>
      <c r="AH87" s="139">
        <v>5</v>
      </c>
      <c r="AI87" s="139">
        <v>3</v>
      </c>
      <c r="AJ87" s="139">
        <v>3</v>
      </c>
      <c r="AK87" s="141">
        <v>5</v>
      </c>
      <c r="AL87" s="138">
        <f t="shared" si="5"/>
        <v>45</v>
      </c>
    </row>
    <row r="88" spans="1:38" x14ac:dyDescent="0.2">
      <c r="A88" s="138">
        <v>86</v>
      </c>
      <c r="B88" s="140">
        <v>5</v>
      </c>
      <c r="C88" s="140">
        <v>5</v>
      </c>
      <c r="D88" s="140">
        <v>5</v>
      </c>
      <c r="E88" s="140">
        <v>5</v>
      </c>
      <c r="F88" s="140">
        <v>5</v>
      </c>
      <c r="G88" s="140">
        <v>5</v>
      </c>
      <c r="H88" s="140">
        <v>5</v>
      </c>
      <c r="I88" s="140">
        <v>5</v>
      </c>
      <c r="J88" s="138">
        <f t="shared" si="3"/>
        <v>40</v>
      </c>
      <c r="K88" s="138">
        <v>86</v>
      </c>
      <c r="L88" s="140">
        <v>5</v>
      </c>
      <c r="M88" s="140">
        <v>5</v>
      </c>
      <c r="N88" s="140">
        <v>4</v>
      </c>
      <c r="O88" s="140">
        <v>4</v>
      </c>
      <c r="P88" s="140">
        <v>4</v>
      </c>
      <c r="Q88" s="140">
        <v>5</v>
      </c>
      <c r="R88" s="140">
        <v>5</v>
      </c>
      <c r="S88" s="140">
        <v>5</v>
      </c>
      <c r="T88" s="140">
        <v>4</v>
      </c>
      <c r="U88" s="140">
        <v>4</v>
      </c>
      <c r="V88" s="140">
        <v>4</v>
      </c>
      <c r="W88" s="140">
        <v>4</v>
      </c>
      <c r="X88" s="138">
        <f t="shared" si="4"/>
        <v>53</v>
      </c>
      <c r="Y88" s="138">
        <v>86</v>
      </c>
      <c r="Z88" s="140">
        <v>4</v>
      </c>
      <c r="AA88" s="140">
        <v>4</v>
      </c>
      <c r="AB88" s="140">
        <v>4</v>
      </c>
      <c r="AC88" s="140">
        <v>4</v>
      </c>
      <c r="AD88" s="140">
        <v>4</v>
      </c>
      <c r="AE88" s="140">
        <v>4</v>
      </c>
      <c r="AF88" s="140">
        <v>5</v>
      </c>
      <c r="AG88" s="140">
        <v>5</v>
      </c>
      <c r="AH88" s="140">
        <v>5</v>
      </c>
      <c r="AI88" s="140">
        <v>4</v>
      </c>
      <c r="AJ88" s="140">
        <v>5</v>
      </c>
      <c r="AK88" s="142">
        <v>5</v>
      </c>
      <c r="AL88" s="138">
        <f t="shared" si="5"/>
        <v>53</v>
      </c>
    </row>
    <row r="89" spans="1:38" x14ac:dyDescent="0.2">
      <c r="A89" s="138">
        <v>87</v>
      </c>
      <c r="B89" s="139">
        <v>4</v>
      </c>
      <c r="C89" s="139">
        <v>2</v>
      </c>
      <c r="D89" s="139">
        <v>4</v>
      </c>
      <c r="E89" s="139">
        <v>4</v>
      </c>
      <c r="F89" s="139">
        <v>4</v>
      </c>
      <c r="G89" s="139">
        <v>4</v>
      </c>
      <c r="H89" s="139">
        <v>4</v>
      </c>
      <c r="I89" s="139">
        <v>4</v>
      </c>
      <c r="J89" s="138">
        <f t="shared" si="3"/>
        <v>30</v>
      </c>
      <c r="K89" s="138">
        <v>87</v>
      </c>
      <c r="L89" s="139">
        <v>2</v>
      </c>
      <c r="M89" s="139">
        <v>2</v>
      </c>
      <c r="N89" s="139">
        <v>1</v>
      </c>
      <c r="O89" s="139">
        <v>1</v>
      </c>
      <c r="P89" s="139">
        <v>4</v>
      </c>
      <c r="Q89" s="139">
        <v>5</v>
      </c>
      <c r="R89" s="139">
        <v>5</v>
      </c>
      <c r="S89" s="139">
        <v>5</v>
      </c>
      <c r="T89" s="139">
        <v>4</v>
      </c>
      <c r="U89" s="139">
        <v>4</v>
      </c>
      <c r="V89" s="139">
        <v>4</v>
      </c>
      <c r="W89" s="139">
        <v>4</v>
      </c>
      <c r="X89" s="138">
        <f t="shared" si="4"/>
        <v>41</v>
      </c>
      <c r="Y89" s="138">
        <v>87</v>
      </c>
      <c r="Z89" s="139">
        <v>4</v>
      </c>
      <c r="AA89" s="139">
        <v>3</v>
      </c>
      <c r="AB89" s="139">
        <v>3</v>
      </c>
      <c r="AC89" s="139">
        <v>3</v>
      </c>
      <c r="AD89" s="139">
        <v>4</v>
      </c>
      <c r="AE89" s="139">
        <v>4</v>
      </c>
      <c r="AF89" s="139">
        <v>4</v>
      </c>
      <c r="AG89" s="139">
        <v>4</v>
      </c>
      <c r="AH89" s="139">
        <v>4</v>
      </c>
      <c r="AI89" s="139">
        <v>4</v>
      </c>
      <c r="AJ89" s="139">
        <v>4</v>
      </c>
      <c r="AK89" s="141">
        <v>4</v>
      </c>
      <c r="AL89" s="138">
        <f t="shared" si="5"/>
        <v>45</v>
      </c>
    </row>
    <row r="90" spans="1:38" x14ac:dyDescent="0.2">
      <c r="A90" s="138">
        <v>88</v>
      </c>
      <c r="B90" s="140">
        <v>4</v>
      </c>
      <c r="C90" s="140">
        <v>4</v>
      </c>
      <c r="D90" s="140">
        <v>3</v>
      </c>
      <c r="E90" s="140">
        <v>5</v>
      </c>
      <c r="F90" s="140">
        <v>5</v>
      </c>
      <c r="G90" s="140">
        <v>4</v>
      </c>
      <c r="H90" s="140">
        <v>3</v>
      </c>
      <c r="I90" s="140">
        <v>3</v>
      </c>
      <c r="J90" s="138">
        <f t="shared" si="3"/>
        <v>31</v>
      </c>
      <c r="K90" s="138">
        <v>88</v>
      </c>
      <c r="L90" s="140">
        <v>4</v>
      </c>
      <c r="M90" s="140">
        <v>4</v>
      </c>
      <c r="N90" s="140">
        <v>4</v>
      </c>
      <c r="O90" s="140">
        <v>4</v>
      </c>
      <c r="P90" s="140">
        <v>4</v>
      </c>
      <c r="Q90" s="140">
        <v>5</v>
      </c>
      <c r="R90" s="140">
        <v>5</v>
      </c>
      <c r="S90" s="140">
        <v>4</v>
      </c>
      <c r="T90" s="140">
        <v>4</v>
      </c>
      <c r="U90" s="140">
        <v>4</v>
      </c>
      <c r="V90" s="140">
        <v>4</v>
      </c>
      <c r="W90" s="140">
        <v>4</v>
      </c>
      <c r="X90" s="138">
        <f t="shared" si="4"/>
        <v>50</v>
      </c>
      <c r="Y90" s="138">
        <v>88</v>
      </c>
      <c r="Z90" s="140">
        <v>5</v>
      </c>
      <c r="AA90" s="140">
        <v>5</v>
      </c>
      <c r="AB90" s="140">
        <v>4</v>
      </c>
      <c r="AC90" s="140">
        <v>4</v>
      </c>
      <c r="AD90" s="140">
        <v>5</v>
      </c>
      <c r="AE90" s="140">
        <v>3</v>
      </c>
      <c r="AF90" s="140">
        <v>5</v>
      </c>
      <c r="AG90" s="140">
        <v>4</v>
      </c>
      <c r="AH90" s="140">
        <v>5</v>
      </c>
      <c r="AI90" s="140">
        <v>4</v>
      </c>
      <c r="AJ90" s="140">
        <v>4</v>
      </c>
      <c r="AK90" s="142">
        <v>4</v>
      </c>
      <c r="AL90" s="138">
        <f t="shared" si="5"/>
        <v>52</v>
      </c>
    </row>
    <row r="91" spans="1:38" x14ac:dyDescent="0.2">
      <c r="A91" s="138">
        <v>89</v>
      </c>
      <c r="B91" s="139">
        <v>5</v>
      </c>
      <c r="C91" s="139">
        <v>5</v>
      </c>
      <c r="D91" s="139">
        <v>5</v>
      </c>
      <c r="E91" s="139">
        <v>4</v>
      </c>
      <c r="F91" s="139">
        <v>4</v>
      </c>
      <c r="G91" s="139">
        <v>4</v>
      </c>
      <c r="H91" s="139">
        <v>4</v>
      </c>
      <c r="I91" s="139">
        <v>4</v>
      </c>
      <c r="J91" s="138">
        <f t="shared" si="3"/>
        <v>35</v>
      </c>
      <c r="K91" s="138">
        <v>89</v>
      </c>
      <c r="L91" s="139">
        <v>4</v>
      </c>
      <c r="M91" s="139">
        <v>4</v>
      </c>
      <c r="N91" s="139">
        <v>4</v>
      </c>
      <c r="O91" s="139">
        <v>5</v>
      </c>
      <c r="P91" s="139">
        <v>4</v>
      </c>
      <c r="Q91" s="139">
        <v>3</v>
      </c>
      <c r="R91" s="139">
        <v>3</v>
      </c>
      <c r="S91" s="139">
        <v>5</v>
      </c>
      <c r="T91" s="139">
        <v>5</v>
      </c>
      <c r="U91" s="139">
        <v>4</v>
      </c>
      <c r="V91" s="139">
        <v>4</v>
      </c>
      <c r="W91" s="139">
        <v>4</v>
      </c>
      <c r="X91" s="138">
        <f t="shared" si="4"/>
        <v>49</v>
      </c>
      <c r="Y91" s="138">
        <v>89</v>
      </c>
      <c r="Z91" s="139">
        <v>4</v>
      </c>
      <c r="AA91" s="139">
        <v>4</v>
      </c>
      <c r="AB91" s="139">
        <v>4</v>
      </c>
      <c r="AC91" s="139">
        <v>4</v>
      </c>
      <c r="AD91" s="139">
        <v>3</v>
      </c>
      <c r="AE91" s="139">
        <v>3</v>
      </c>
      <c r="AF91" s="139">
        <v>3</v>
      </c>
      <c r="AG91" s="139">
        <v>5</v>
      </c>
      <c r="AH91" s="139">
        <v>5</v>
      </c>
      <c r="AI91" s="139">
        <v>4</v>
      </c>
      <c r="AJ91" s="139">
        <v>3</v>
      </c>
      <c r="AK91" s="141">
        <v>4</v>
      </c>
      <c r="AL91" s="138">
        <f t="shared" si="5"/>
        <v>46</v>
      </c>
    </row>
    <row r="92" spans="1:38" x14ac:dyDescent="0.2">
      <c r="A92" s="138">
        <v>90</v>
      </c>
      <c r="B92" s="140">
        <v>5</v>
      </c>
      <c r="C92" s="140">
        <v>5</v>
      </c>
      <c r="D92" s="140">
        <v>5</v>
      </c>
      <c r="E92" s="140">
        <v>5</v>
      </c>
      <c r="F92" s="140">
        <v>4</v>
      </c>
      <c r="G92" s="140">
        <v>4</v>
      </c>
      <c r="H92" s="140">
        <v>5</v>
      </c>
      <c r="I92" s="140">
        <v>3</v>
      </c>
      <c r="J92" s="138">
        <f t="shared" si="3"/>
        <v>36</v>
      </c>
      <c r="K92" s="138">
        <v>90</v>
      </c>
      <c r="L92" s="140">
        <v>3</v>
      </c>
      <c r="M92" s="140">
        <v>3</v>
      </c>
      <c r="N92" s="140">
        <v>3</v>
      </c>
      <c r="O92" s="140">
        <v>3</v>
      </c>
      <c r="P92" s="140">
        <v>3</v>
      </c>
      <c r="Q92" s="140">
        <v>3</v>
      </c>
      <c r="R92" s="140">
        <v>3</v>
      </c>
      <c r="S92" s="140">
        <v>4</v>
      </c>
      <c r="T92" s="140">
        <v>3</v>
      </c>
      <c r="U92" s="140">
        <v>4</v>
      </c>
      <c r="V92" s="140">
        <v>4</v>
      </c>
      <c r="W92" s="140">
        <v>4</v>
      </c>
      <c r="X92" s="138">
        <f t="shared" si="4"/>
        <v>40</v>
      </c>
      <c r="Y92" s="138">
        <v>90</v>
      </c>
      <c r="Z92" s="140">
        <v>3</v>
      </c>
      <c r="AA92" s="140">
        <v>3</v>
      </c>
      <c r="AB92" s="140">
        <v>3</v>
      </c>
      <c r="AC92" s="140">
        <v>3</v>
      </c>
      <c r="AD92" s="140">
        <v>3</v>
      </c>
      <c r="AE92" s="140">
        <v>3</v>
      </c>
      <c r="AF92" s="140">
        <v>4</v>
      </c>
      <c r="AG92" s="140">
        <v>3</v>
      </c>
      <c r="AH92" s="140">
        <v>4</v>
      </c>
      <c r="AI92" s="140">
        <v>3</v>
      </c>
      <c r="AJ92" s="140">
        <v>4</v>
      </c>
      <c r="AK92" s="142">
        <v>3</v>
      </c>
      <c r="AL92" s="138">
        <f t="shared" si="5"/>
        <v>39</v>
      </c>
    </row>
    <row r="93" spans="1:38" x14ac:dyDescent="0.2">
      <c r="A93" s="138">
        <v>91</v>
      </c>
      <c r="B93" s="139">
        <v>4</v>
      </c>
      <c r="C93" s="139">
        <v>4</v>
      </c>
      <c r="D93" s="139">
        <v>4</v>
      </c>
      <c r="E93" s="139">
        <v>4</v>
      </c>
      <c r="F93" s="139">
        <v>4</v>
      </c>
      <c r="G93" s="139">
        <v>4</v>
      </c>
      <c r="H93" s="139">
        <v>4</v>
      </c>
      <c r="I93" s="139">
        <v>4</v>
      </c>
      <c r="J93" s="138">
        <f t="shared" si="3"/>
        <v>32</v>
      </c>
      <c r="K93" s="138">
        <v>91</v>
      </c>
      <c r="L93" s="139">
        <v>3</v>
      </c>
      <c r="M93" s="139">
        <v>3</v>
      </c>
      <c r="N93" s="139">
        <v>5</v>
      </c>
      <c r="O93" s="139">
        <v>5</v>
      </c>
      <c r="P93" s="139">
        <v>3</v>
      </c>
      <c r="Q93" s="139">
        <v>3</v>
      </c>
      <c r="R93" s="139">
        <v>2</v>
      </c>
      <c r="S93" s="139">
        <v>4</v>
      </c>
      <c r="T93" s="139">
        <v>2</v>
      </c>
      <c r="U93" s="139">
        <v>4</v>
      </c>
      <c r="V93" s="139">
        <v>4</v>
      </c>
      <c r="W93" s="139">
        <v>4</v>
      </c>
      <c r="X93" s="138">
        <f t="shared" si="4"/>
        <v>42</v>
      </c>
      <c r="Y93" s="138">
        <v>91</v>
      </c>
      <c r="Z93" s="139">
        <v>3</v>
      </c>
      <c r="AA93" s="139">
        <v>3</v>
      </c>
      <c r="AB93" s="139">
        <v>3</v>
      </c>
      <c r="AC93" s="139">
        <v>4</v>
      </c>
      <c r="AD93" s="139">
        <v>4</v>
      </c>
      <c r="AE93" s="139">
        <v>5</v>
      </c>
      <c r="AF93" s="139">
        <v>5</v>
      </c>
      <c r="AG93" s="139">
        <v>2</v>
      </c>
      <c r="AH93" s="139">
        <v>2</v>
      </c>
      <c r="AI93" s="139">
        <v>5</v>
      </c>
      <c r="AJ93" s="139">
        <v>5</v>
      </c>
      <c r="AK93" s="141">
        <v>4</v>
      </c>
      <c r="AL93" s="138">
        <f t="shared" si="5"/>
        <v>45</v>
      </c>
    </row>
    <row r="94" spans="1:38" x14ac:dyDescent="0.2">
      <c r="A94" s="138">
        <v>92</v>
      </c>
      <c r="B94" s="140">
        <v>5</v>
      </c>
      <c r="C94" s="140">
        <v>4</v>
      </c>
      <c r="D94" s="140">
        <v>4</v>
      </c>
      <c r="E94" s="140">
        <v>4</v>
      </c>
      <c r="F94" s="140">
        <v>4</v>
      </c>
      <c r="G94" s="140">
        <v>4</v>
      </c>
      <c r="H94" s="140">
        <v>5</v>
      </c>
      <c r="I94" s="140">
        <v>4</v>
      </c>
      <c r="J94" s="138">
        <f t="shared" si="3"/>
        <v>34</v>
      </c>
      <c r="K94" s="138">
        <v>92</v>
      </c>
      <c r="L94" s="140">
        <v>4</v>
      </c>
      <c r="M94" s="140">
        <v>5</v>
      </c>
      <c r="N94" s="140">
        <v>5</v>
      </c>
      <c r="O94" s="140">
        <v>4</v>
      </c>
      <c r="P94" s="140">
        <v>4</v>
      </c>
      <c r="Q94" s="140">
        <v>4</v>
      </c>
      <c r="R94" s="140">
        <v>5</v>
      </c>
      <c r="S94" s="140">
        <v>4</v>
      </c>
      <c r="T94" s="140">
        <v>5</v>
      </c>
      <c r="U94" s="140">
        <v>5</v>
      </c>
      <c r="V94" s="140">
        <v>5</v>
      </c>
      <c r="W94" s="140">
        <v>5</v>
      </c>
      <c r="X94" s="138">
        <f t="shared" si="4"/>
        <v>55</v>
      </c>
      <c r="Y94" s="138">
        <v>92</v>
      </c>
      <c r="Z94" s="140">
        <v>5</v>
      </c>
      <c r="AA94" s="140">
        <v>5</v>
      </c>
      <c r="AB94" s="140">
        <v>4</v>
      </c>
      <c r="AC94" s="140">
        <v>4</v>
      </c>
      <c r="AD94" s="140">
        <v>4</v>
      </c>
      <c r="AE94" s="140">
        <v>4</v>
      </c>
      <c r="AF94" s="140">
        <v>3</v>
      </c>
      <c r="AG94" s="140">
        <v>3</v>
      </c>
      <c r="AH94" s="140">
        <v>3</v>
      </c>
      <c r="AI94" s="140">
        <v>4</v>
      </c>
      <c r="AJ94" s="140">
        <v>4</v>
      </c>
      <c r="AK94" s="142">
        <v>4</v>
      </c>
      <c r="AL94" s="138">
        <f t="shared" si="5"/>
        <v>47</v>
      </c>
    </row>
    <row r="95" spans="1:38" x14ac:dyDescent="0.2">
      <c r="A95" s="138">
        <v>93</v>
      </c>
      <c r="B95" s="139">
        <v>5</v>
      </c>
      <c r="C95" s="139">
        <v>4</v>
      </c>
      <c r="D95" s="139">
        <v>4</v>
      </c>
      <c r="E95" s="139">
        <v>4</v>
      </c>
      <c r="F95" s="139">
        <v>4</v>
      </c>
      <c r="G95" s="139">
        <v>4</v>
      </c>
      <c r="H95" s="139">
        <v>4</v>
      </c>
      <c r="I95" s="139">
        <v>4</v>
      </c>
      <c r="J95" s="138">
        <f t="shared" si="3"/>
        <v>33</v>
      </c>
      <c r="K95" s="138">
        <v>93</v>
      </c>
      <c r="L95" s="139">
        <v>2</v>
      </c>
      <c r="M95" s="139">
        <v>3</v>
      </c>
      <c r="N95" s="139">
        <v>3</v>
      </c>
      <c r="O95" s="139">
        <v>5</v>
      </c>
      <c r="P95" s="139">
        <v>4</v>
      </c>
      <c r="Q95" s="139">
        <v>5</v>
      </c>
      <c r="R95" s="139">
        <v>4</v>
      </c>
      <c r="S95" s="139">
        <v>5</v>
      </c>
      <c r="T95" s="139">
        <v>4</v>
      </c>
      <c r="U95" s="139">
        <v>3</v>
      </c>
      <c r="V95" s="139">
        <v>4</v>
      </c>
      <c r="W95" s="139">
        <v>5</v>
      </c>
      <c r="X95" s="138">
        <f t="shared" si="4"/>
        <v>47</v>
      </c>
      <c r="Y95" s="138">
        <v>93</v>
      </c>
      <c r="Z95" s="139">
        <v>5</v>
      </c>
      <c r="AA95" s="139">
        <v>5</v>
      </c>
      <c r="AB95" s="139">
        <v>3</v>
      </c>
      <c r="AC95" s="139">
        <v>3</v>
      </c>
      <c r="AD95" s="139">
        <v>4</v>
      </c>
      <c r="AE95" s="139">
        <v>4</v>
      </c>
      <c r="AF95" s="139">
        <v>5</v>
      </c>
      <c r="AG95" s="139">
        <v>5</v>
      </c>
      <c r="AH95" s="139">
        <v>4</v>
      </c>
      <c r="AI95" s="139">
        <v>4</v>
      </c>
      <c r="AJ95" s="139">
        <v>4</v>
      </c>
      <c r="AK95" s="141">
        <v>4</v>
      </c>
      <c r="AL95" s="138">
        <f t="shared" si="5"/>
        <v>50</v>
      </c>
    </row>
    <row r="96" spans="1:38" x14ac:dyDescent="0.2">
      <c r="A96" s="138">
        <v>94</v>
      </c>
      <c r="B96" s="140">
        <v>4</v>
      </c>
      <c r="C96" s="140">
        <v>4</v>
      </c>
      <c r="D96" s="140">
        <v>4</v>
      </c>
      <c r="E96" s="140">
        <v>4</v>
      </c>
      <c r="F96" s="140">
        <v>4</v>
      </c>
      <c r="G96" s="140">
        <v>4</v>
      </c>
      <c r="H96" s="140">
        <v>4</v>
      </c>
      <c r="I96" s="140">
        <v>4</v>
      </c>
      <c r="J96" s="138">
        <f t="shared" si="3"/>
        <v>32</v>
      </c>
      <c r="K96" s="138">
        <v>94</v>
      </c>
      <c r="L96" s="140">
        <v>4</v>
      </c>
      <c r="M96" s="140">
        <v>4</v>
      </c>
      <c r="N96" s="140">
        <v>4</v>
      </c>
      <c r="O96" s="140">
        <v>4</v>
      </c>
      <c r="P96" s="140">
        <v>4</v>
      </c>
      <c r="Q96" s="140">
        <v>4</v>
      </c>
      <c r="R96" s="140">
        <v>5</v>
      </c>
      <c r="S96" s="140">
        <v>5</v>
      </c>
      <c r="T96" s="140">
        <v>5</v>
      </c>
      <c r="U96" s="140">
        <v>4</v>
      </c>
      <c r="V96" s="140">
        <v>5</v>
      </c>
      <c r="W96" s="140">
        <v>4</v>
      </c>
      <c r="X96" s="138">
        <f t="shared" si="4"/>
        <v>52</v>
      </c>
      <c r="Y96" s="138">
        <v>94</v>
      </c>
      <c r="Z96" s="140">
        <v>4</v>
      </c>
      <c r="AA96" s="140">
        <v>4</v>
      </c>
      <c r="AB96" s="140">
        <v>4</v>
      </c>
      <c r="AC96" s="140">
        <v>4</v>
      </c>
      <c r="AD96" s="140">
        <v>4</v>
      </c>
      <c r="AE96" s="140">
        <v>4</v>
      </c>
      <c r="AF96" s="140">
        <v>4</v>
      </c>
      <c r="AG96" s="140">
        <v>5</v>
      </c>
      <c r="AH96" s="140">
        <v>4</v>
      </c>
      <c r="AI96" s="140">
        <v>4</v>
      </c>
      <c r="AJ96" s="140">
        <v>4</v>
      </c>
      <c r="AK96" s="142">
        <v>4</v>
      </c>
      <c r="AL96" s="138">
        <f t="shared" si="5"/>
        <v>49</v>
      </c>
    </row>
    <row r="97" spans="1:38" x14ac:dyDescent="0.2">
      <c r="A97" s="138">
        <v>95</v>
      </c>
      <c r="B97" s="139">
        <v>5</v>
      </c>
      <c r="C97" s="139">
        <v>5</v>
      </c>
      <c r="D97" s="139">
        <v>5</v>
      </c>
      <c r="E97" s="139">
        <v>5</v>
      </c>
      <c r="F97" s="139">
        <v>5</v>
      </c>
      <c r="G97" s="139">
        <v>5</v>
      </c>
      <c r="H97" s="139">
        <v>5</v>
      </c>
      <c r="I97" s="139">
        <v>5</v>
      </c>
      <c r="J97" s="138">
        <f t="shared" si="3"/>
        <v>40</v>
      </c>
      <c r="K97" s="138">
        <v>95</v>
      </c>
      <c r="L97" s="139">
        <v>5</v>
      </c>
      <c r="M97" s="139">
        <v>5</v>
      </c>
      <c r="N97" s="139">
        <v>5</v>
      </c>
      <c r="O97" s="139">
        <v>5</v>
      </c>
      <c r="P97" s="139">
        <v>5</v>
      </c>
      <c r="Q97" s="139">
        <v>5</v>
      </c>
      <c r="R97" s="139">
        <v>5</v>
      </c>
      <c r="S97" s="139">
        <v>5</v>
      </c>
      <c r="T97" s="139">
        <v>5</v>
      </c>
      <c r="U97" s="139">
        <v>5</v>
      </c>
      <c r="V97" s="139">
        <v>5</v>
      </c>
      <c r="W97" s="139">
        <v>5</v>
      </c>
      <c r="X97" s="138">
        <f t="shared" si="4"/>
        <v>60</v>
      </c>
      <c r="Y97" s="138">
        <v>95</v>
      </c>
      <c r="Z97" s="139">
        <v>5</v>
      </c>
      <c r="AA97" s="139">
        <v>5</v>
      </c>
      <c r="AB97" s="139">
        <v>4</v>
      </c>
      <c r="AC97" s="139">
        <v>4</v>
      </c>
      <c r="AD97" s="139">
        <v>4</v>
      </c>
      <c r="AE97" s="139">
        <v>3</v>
      </c>
      <c r="AF97" s="139">
        <v>3</v>
      </c>
      <c r="AG97" s="139">
        <v>3</v>
      </c>
      <c r="AH97" s="139">
        <v>5</v>
      </c>
      <c r="AI97" s="139">
        <v>5</v>
      </c>
      <c r="AJ97" s="139">
        <v>5</v>
      </c>
      <c r="AK97" s="141">
        <v>5</v>
      </c>
      <c r="AL97" s="138">
        <f t="shared" si="5"/>
        <v>51</v>
      </c>
    </row>
    <row r="98" spans="1:38" x14ac:dyDescent="0.2">
      <c r="A98" s="138">
        <v>96</v>
      </c>
      <c r="B98" s="140">
        <v>5</v>
      </c>
      <c r="C98" s="140">
        <v>4</v>
      </c>
      <c r="D98" s="140">
        <v>5</v>
      </c>
      <c r="E98" s="140">
        <v>5</v>
      </c>
      <c r="F98" s="140">
        <v>5</v>
      </c>
      <c r="G98" s="140">
        <v>4</v>
      </c>
      <c r="H98" s="140">
        <v>5</v>
      </c>
      <c r="I98" s="140">
        <v>5</v>
      </c>
      <c r="J98" s="138">
        <f t="shared" si="3"/>
        <v>38</v>
      </c>
      <c r="K98" s="138">
        <v>96</v>
      </c>
      <c r="L98" s="140">
        <v>4</v>
      </c>
      <c r="M98" s="140">
        <v>4</v>
      </c>
      <c r="N98" s="140">
        <v>5</v>
      </c>
      <c r="O98" s="140">
        <v>5</v>
      </c>
      <c r="P98" s="140">
        <v>4</v>
      </c>
      <c r="Q98" s="140">
        <v>5</v>
      </c>
      <c r="R98" s="140">
        <v>4</v>
      </c>
      <c r="S98" s="140">
        <v>5</v>
      </c>
      <c r="T98" s="140">
        <v>4</v>
      </c>
      <c r="U98" s="140">
        <v>5</v>
      </c>
      <c r="V98" s="140">
        <v>5</v>
      </c>
      <c r="W98" s="140">
        <v>5</v>
      </c>
      <c r="X98" s="138">
        <f t="shared" si="4"/>
        <v>55</v>
      </c>
      <c r="Y98" s="138">
        <v>96</v>
      </c>
      <c r="Z98" s="140">
        <v>5</v>
      </c>
      <c r="AA98" s="140">
        <v>5</v>
      </c>
      <c r="AB98" s="140">
        <v>5</v>
      </c>
      <c r="AC98" s="140">
        <v>4</v>
      </c>
      <c r="AD98" s="140">
        <v>5</v>
      </c>
      <c r="AE98" s="140">
        <v>5</v>
      </c>
      <c r="AF98" s="140">
        <v>5</v>
      </c>
      <c r="AG98" s="140">
        <v>3</v>
      </c>
      <c r="AH98" s="140">
        <v>3</v>
      </c>
      <c r="AI98" s="140">
        <v>3</v>
      </c>
      <c r="AJ98" s="140">
        <v>3</v>
      </c>
      <c r="AK98" s="142">
        <v>4</v>
      </c>
      <c r="AL98" s="138">
        <f t="shared" si="5"/>
        <v>50</v>
      </c>
    </row>
    <row r="99" spans="1:38" x14ac:dyDescent="0.2">
      <c r="A99" s="138">
        <v>97</v>
      </c>
      <c r="B99" s="139">
        <v>5</v>
      </c>
      <c r="C99" s="139">
        <v>5</v>
      </c>
      <c r="D99" s="139">
        <v>5</v>
      </c>
      <c r="E99" s="139">
        <v>5</v>
      </c>
      <c r="F99" s="139">
        <v>5</v>
      </c>
      <c r="G99" s="139">
        <v>4</v>
      </c>
      <c r="H99" s="139">
        <v>3</v>
      </c>
      <c r="I99" s="139">
        <v>4</v>
      </c>
      <c r="J99" s="138">
        <f t="shared" si="3"/>
        <v>36</v>
      </c>
      <c r="K99" s="138">
        <v>97</v>
      </c>
      <c r="L99" s="139">
        <v>4</v>
      </c>
      <c r="M99" s="139">
        <v>3</v>
      </c>
      <c r="N99" s="139">
        <v>4</v>
      </c>
      <c r="O99" s="139">
        <v>4</v>
      </c>
      <c r="P99" s="139">
        <v>5</v>
      </c>
      <c r="Q99" s="139">
        <v>5</v>
      </c>
      <c r="R99" s="139">
        <v>3</v>
      </c>
      <c r="S99" s="139">
        <v>3</v>
      </c>
      <c r="T99" s="139">
        <v>4</v>
      </c>
      <c r="U99" s="139">
        <v>4</v>
      </c>
      <c r="V99" s="139">
        <v>4</v>
      </c>
      <c r="W99" s="139">
        <v>4</v>
      </c>
      <c r="X99" s="138">
        <f t="shared" si="4"/>
        <v>47</v>
      </c>
      <c r="Y99" s="138">
        <v>97</v>
      </c>
      <c r="Z99" s="139">
        <v>3</v>
      </c>
      <c r="AA99" s="139">
        <v>4</v>
      </c>
      <c r="AB99" s="139">
        <v>4</v>
      </c>
      <c r="AC99" s="139">
        <v>4</v>
      </c>
      <c r="AD99" s="139">
        <v>4</v>
      </c>
      <c r="AE99" s="139">
        <v>4</v>
      </c>
      <c r="AF99" s="139">
        <v>4</v>
      </c>
      <c r="AG99" s="139">
        <v>5</v>
      </c>
      <c r="AH99" s="139">
        <v>5</v>
      </c>
      <c r="AI99" s="139">
        <v>5</v>
      </c>
      <c r="AJ99" s="139">
        <v>5</v>
      </c>
      <c r="AK99" s="141">
        <v>5</v>
      </c>
      <c r="AL99" s="138">
        <f t="shared" si="5"/>
        <v>52</v>
      </c>
    </row>
    <row r="100" spans="1:38" x14ac:dyDescent="0.2">
      <c r="A100" s="138">
        <v>98</v>
      </c>
      <c r="B100" s="140">
        <v>5</v>
      </c>
      <c r="C100" s="140">
        <v>4</v>
      </c>
      <c r="D100" s="140">
        <v>4</v>
      </c>
      <c r="E100" s="140">
        <v>4</v>
      </c>
      <c r="F100" s="140">
        <v>4</v>
      </c>
      <c r="G100" s="140">
        <v>4</v>
      </c>
      <c r="H100" s="140">
        <v>5</v>
      </c>
      <c r="I100" s="140">
        <v>4</v>
      </c>
      <c r="J100" s="138">
        <f t="shared" si="3"/>
        <v>34</v>
      </c>
      <c r="K100" s="138">
        <v>98</v>
      </c>
      <c r="L100" s="140">
        <v>3</v>
      </c>
      <c r="M100" s="140">
        <v>4</v>
      </c>
      <c r="N100" s="140">
        <v>2</v>
      </c>
      <c r="O100" s="140">
        <v>3</v>
      </c>
      <c r="P100" s="140">
        <v>4</v>
      </c>
      <c r="Q100" s="140">
        <v>4</v>
      </c>
      <c r="R100" s="140">
        <v>4</v>
      </c>
      <c r="S100" s="140">
        <v>4</v>
      </c>
      <c r="T100" s="140">
        <v>5</v>
      </c>
      <c r="U100" s="140">
        <v>5</v>
      </c>
      <c r="V100" s="140">
        <v>4</v>
      </c>
      <c r="W100" s="140">
        <v>5</v>
      </c>
      <c r="X100" s="138">
        <f t="shared" si="4"/>
        <v>47</v>
      </c>
      <c r="Y100" s="138">
        <v>98</v>
      </c>
      <c r="Z100" s="140">
        <v>4</v>
      </c>
      <c r="AA100" s="140">
        <v>4</v>
      </c>
      <c r="AB100" s="140">
        <v>4</v>
      </c>
      <c r="AC100" s="140">
        <v>4</v>
      </c>
      <c r="AD100" s="140">
        <v>4</v>
      </c>
      <c r="AE100" s="140">
        <v>4</v>
      </c>
      <c r="AF100" s="140">
        <v>4</v>
      </c>
      <c r="AG100" s="140">
        <v>5</v>
      </c>
      <c r="AH100" s="140">
        <v>5</v>
      </c>
      <c r="AI100" s="140">
        <v>4</v>
      </c>
      <c r="AJ100" s="140">
        <v>4</v>
      </c>
      <c r="AK100" s="142">
        <v>4</v>
      </c>
      <c r="AL100" s="138">
        <f t="shared" si="5"/>
        <v>50</v>
      </c>
    </row>
    <row r="101" spans="1:38" x14ac:dyDescent="0.2">
      <c r="A101" s="138">
        <v>99</v>
      </c>
      <c r="B101" s="139">
        <v>4</v>
      </c>
      <c r="C101" s="139">
        <v>4</v>
      </c>
      <c r="D101" s="139">
        <v>4</v>
      </c>
      <c r="E101" s="139">
        <v>4</v>
      </c>
      <c r="F101" s="139">
        <v>4</v>
      </c>
      <c r="G101" s="139">
        <v>4</v>
      </c>
      <c r="H101" s="139">
        <v>4</v>
      </c>
      <c r="I101" s="139">
        <v>4</v>
      </c>
      <c r="J101" s="138">
        <f t="shared" si="3"/>
        <v>32</v>
      </c>
      <c r="K101" s="138">
        <v>99</v>
      </c>
      <c r="L101" s="139">
        <v>3</v>
      </c>
      <c r="M101" s="139">
        <v>3</v>
      </c>
      <c r="N101" s="139">
        <v>5</v>
      </c>
      <c r="O101" s="139">
        <v>5</v>
      </c>
      <c r="P101" s="139">
        <v>2</v>
      </c>
      <c r="Q101" s="139">
        <v>2</v>
      </c>
      <c r="R101" s="139">
        <v>5</v>
      </c>
      <c r="S101" s="139">
        <v>5</v>
      </c>
      <c r="T101" s="139">
        <v>5</v>
      </c>
      <c r="U101" s="139">
        <v>3</v>
      </c>
      <c r="V101" s="139">
        <v>3</v>
      </c>
      <c r="W101" s="139">
        <v>4</v>
      </c>
      <c r="X101" s="138">
        <f t="shared" si="4"/>
        <v>45</v>
      </c>
      <c r="Y101" s="138">
        <v>99</v>
      </c>
      <c r="Z101" s="139">
        <v>2</v>
      </c>
      <c r="AA101" s="139">
        <v>1</v>
      </c>
      <c r="AB101" s="139">
        <v>1</v>
      </c>
      <c r="AC101" s="139">
        <v>3</v>
      </c>
      <c r="AD101" s="139">
        <v>4</v>
      </c>
      <c r="AE101" s="139">
        <v>4</v>
      </c>
      <c r="AF101" s="139">
        <v>5</v>
      </c>
      <c r="AG101" s="139">
        <v>5</v>
      </c>
      <c r="AH101" s="139">
        <v>4</v>
      </c>
      <c r="AI101" s="139">
        <v>4</v>
      </c>
      <c r="AJ101" s="139">
        <v>4</v>
      </c>
      <c r="AK101" s="141">
        <v>4</v>
      </c>
      <c r="AL101" s="138">
        <f t="shared" si="5"/>
        <v>41</v>
      </c>
    </row>
    <row r="102" spans="1:38" x14ac:dyDescent="0.2">
      <c r="A102" s="138">
        <v>100</v>
      </c>
      <c r="B102" s="140">
        <v>4</v>
      </c>
      <c r="C102" s="140">
        <v>5</v>
      </c>
      <c r="D102" s="140">
        <v>4</v>
      </c>
      <c r="E102" s="140">
        <v>5</v>
      </c>
      <c r="F102" s="140">
        <v>4</v>
      </c>
      <c r="G102" s="140">
        <v>4</v>
      </c>
      <c r="H102" s="140">
        <v>4</v>
      </c>
      <c r="I102" s="140">
        <v>4</v>
      </c>
      <c r="J102" s="138">
        <f t="shared" si="3"/>
        <v>34</v>
      </c>
      <c r="K102" s="138">
        <v>100</v>
      </c>
      <c r="L102" s="140">
        <v>4</v>
      </c>
      <c r="M102" s="140">
        <v>3</v>
      </c>
      <c r="N102" s="140">
        <v>4</v>
      </c>
      <c r="O102" s="140">
        <v>5</v>
      </c>
      <c r="P102" s="140">
        <v>3</v>
      </c>
      <c r="Q102" s="140">
        <v>4</v>
      </c>
      <c r="R102" s="140">
        <v>5</v>
      </c>
      <c r="S102" s="140">
        <v>3</v>
      </c>
      <c r="T102" s="140">
        <v>3</v>
      </c>
      <c r="U102" s="140">
        <v>5</v>
      </c>
      <c r="V102" s="140">
        <v>4</v>
      </c>
      <c r="W102" s="140">
        <v>4</v>
      </c>
      <c r="X102" s="138">
        <f t="shared" si="4"/>
        <v>47</v>
      </c>
      <c r="Y102" s="138">
        <v>100</v>
      </c>
      <c r="Z102" s="140">
        <v>3</v>
      </c>
      <c r="AA102" s="140">
        <v>3</v>
      </c>
      <c r="AB102" s="140">
        <v>4</v>
      </c>
      <c r="AC102" s="140">
        <v>3</v>
      </c>
      <c r="AD102" s="140">
        <v>4</v>
      </c>
      <c r="AE102" s="140">
        <v>4</v>
      </c>
      <c r="AF102" s="140">
        <v>5</v>
      </c>
      <c r="AG102" s="140">
        <v>5</v>
      </c>
      <c r="AH102" s="140">
        <v>5</v>
      </c>
      <c r="AI102" s="140">
        <v>4</v>
      </c>
      <c r="AJ102" s="140">
        <v>4</v>
      </c>
      <c r="AK102" s="142">
        <v>4</v>
      </c>
      <c r="AL102" s="138">
        <f t="shared" si="5"/>
        <v>48</v>
      </c>
    </row>
    <row r="103" spans="1:38" x14ac:dyDescent="0.2">
      <c r="A103" s="138">
        <v>101</v>
      </c>
      <c r="B103" s="139">
        <v>5</v>
      </c>
      <c r="C103" s="139">
        <v>5</v>
      </c>
      <c r="D103" s="139">
        <v>5</v>
      </c>
      <c r="E103" s="139">
        <v>5</v>
      </c>
      <c r="F103" s="139">
        <v>5</v>
      </c>
      <c r="G103" s="139">
        <v>5</v>
      </c>
      <c r="H103" s="139">
        <v>5</v>
      </c>
      <c r="I103" s="139">
        <v>4</v>
      </c>
      <c r="J103" s="138">
        <f t="shared" si="3"/>
        <v>39</v>
      </c>
      <c r="K103" s="138">
        <v>101</v>
      </c>
      <c r="L103" s="139">
        <v>5</v>
      </c>
      <c r="M103" s="139">
        <v>3</v>
      </c>
      <c r="N103" s="139">
        <v>4</v>
      </c>
      <c r="O103" s="139">
        <v>4</v>
      </c>
      <c r="P103" s="139">
        <v>4</v>
      </c>
      <c r="Q103" s="139">
        <v>5</v>
      </c>
      <c r="R103" s="139">
        <v>5</v>
      </c>
      <c r="S103" s="139">
        <v>4</v>
      </c>
      <c r="T103" s="139">
        <v>4</v>
      </c>
      <c r="U103" s="139">
        <v>5</v>
      </c>
      <c r="V103" s="139">
        <v>5</v>
      </c>
      <c r="W103" s="139">
        <v>4</v>
      </c>
      <c r="X103" s="138">
        <f t="shared" si="4"/>
        <v>52</v>
      </c>
      <c r="Y103" s="138">
        <v>101</v>
      </c>
      <c r="Z103" s="139">
        <v>5</v>
      </c>
      <c r="AA103" s="139">
        <v>5</v>
      </c>
      <c r="AB103" s="139">
        <v>5</v>
      </c>
      <c r="AC103" s="139">
        <v>4</v>
      </c>
      <c r="AD103" s="139">
        <v>5</v>
      </c>
      <c r="AE103" s="139">
        <v>5</v>
      </c>
      <c r="AF103" s="139">
        <v>5</v>
      </c>
      <c r="AG103" s="139">
        <v>5</v>
      </c>
      <c r="AH103" s="139">
        <v>5</v>
      </c>
      <c r="AI103" s="139">
        <v>5</v>
      </c>
      <c r="AJ103" s="139">
        <v>5</v>
      </c>
      <c r="AK103" s="141">
        <v>5</v>
      </c>
      <c r="AL103" s="138">
        <f t="shared" si="5"/>
        <v>59</v>
      </c>
    </row>
    <row r="104" spans="1:38" x14ac:dyDescent="0.2">
      <c r="A104" s="138">
        <v>102</v>
      </c>
      <c r="B104" s="140">
        <v>4</v>
      </c>
      <c r="C104" s="140">
        <v>4</v>
      </c>
      <c r="D104" s="140">
        <v>4</v>
      </c>
      <c r="E104" s="140">
        <v>4</v>
      </c>
      <c r="F104" s="140">
        <v>4</v>
      </c>
      <c r="G104" s="140">
        <v>4</v>
      </c>
      <c r="H104" s="140">
        <v>4</v>
      </c>
      <c r="I104" s="140">
        <v>4</v>
      </c>
      <c r="J104" s="138">
        <f t="shared" si="3"/>
        <v>32</v>
      </c>
      <c r="K104" s="138">
        <v>102</v>
      </c>
      <c r="L104" s="140">
        <v>3</v>
      </c>
      <c r="M104" s="140">
        <v>3</v>
      </c>
      <c r="N104" s="140">
        <v>2</v>
      </c>
      <c r="O104" s="140">
        <v>2</v>
      </c>
      <c r="P104" s="140">
        <v>2</v>
      </c>
      <c r="Q104" s="140">
        <v>2</v>
      </c>
      <c r="R104" s="140">
        <v>4</v>
      </c>
      <c r="S104" s="140">
        <v>4</v>
      </c>
      <c r="T104" s="140">
        <v>4</v>
      </c>
      <c r="U104" s="140">
        <v>4</v>
      </c>
      <c r="V104" s="140">
        <v>4</v>
      </c>
      <c r="W104" s="140">
        <v>4</v>
      </c>
      <c r="X104" s="138">
        <f t="shared" si="4"/>
        <v>38</v>
      </c>
      <c r="Y104" s="138">
        <v>102</v>
      </c>
      <c r="Z104" s="140">
        <v>3</v>
      </c>
      <c r="AA104" s="140">
        <v>3</v>
      </c>
      <c r="AB104" s="140">
        <v>3</v>
      </c>
      <c r="AC104" s="140">
        <v>5</v>
      </c>
      <c r="AD104" s="140">
        <v>5</v>
      </c>
      <c r="AE104" s="140">
        <v>5</v>
      </c>
      <c r="AF104" s="140">
        <v>3</v>
      </c>
      <c r="AG104" s="140">
        <v>3</v>
      </c>
      <c r="AH104" s="140">
        <v>4</v>
      </c>
      <c r="AI104" s="140">
        <v>4</v>
      </c>
      <c r="AJ104" s="140">
        <v>4</v>
      </c>
      <c r="AK104" s="142">
        <v>4</v>
      </c>
      <c r="AL104" s="138">
        <f t="shared" si="5"/>
        <v>46</v>
      </c>
    </row>
    <row r="105" spans="1:38" x14ac:dyDescent="0.2">
      <c r="A105" s="138">
        <v>103</v>
      </c>
      <c r="B105" s="139">
        <v>5</v>
      </c>
      <c r="C105" s="139">
        <v>5</v>
      </c>
      <c r="D105" s="139">
        <v>5</v>
      </c>
      <c r="E105" s="139">
        <v>5</v>
      </c>
      <c r="F105" s="139">
        <v>5</v>
      </c>
      <c r="G105" s="139">
        <v>5</v>
      </c>
      <c r="H105" s="139">
        <v>5</v>
      </c>
      <c r="I105" s="139">
        <v>5</v>
      </c>
      <c r="J105" s="138">
        <f t="shared" si="3"/>
        <v>40</v>
      </c>
      <c r="K105" s="138">
        <v>103</v>
      </c>
      <c r="L105" s="139">
        <v>3</v>
      </c>
      <c r="M105" s="139">
        <v>3</v>
      </c>
      <c r="N105" s="139">
        <v>3</v>
      </c>
      <c r="O105" s="139">
        <v>4</v>
      </c>
      <c r="P105" s="139">
        <v>4</v>
      </c>
      <c r="Q105" s="139">
        <v>4</v>
      </c>
      <c r="R105" s="139">
        <v>4</v>
      </c>
      <c r="S105" s="139">
        <v>5</v>
      </c>
      <c r="T105" s="139">
        <v>5</v>
      </c>
      <c r="U105" s="139">
        <v>5</v>
      </c>
      <c r="V105" s="139">
        <v>5</v>
      </c>
      <c r="W105" s="139">
        <v>5</v>
      </c>
      <c r="X105" s="138">
        <f t="shared" si="4"/>
        <v>50</v>
      </c>
      <c r="Y105" s="138">
        <v>103</v>
      </c>
      <c r="Z105" s="139">
        <v>5</v>
      </c>
      <c r="AA105" s="139">
        <v>5</v>
      </c>
      <c r="AB105" s="139">
        <v>5</v>
      </c>
      <c r="AC105" s="139">
        <v>4</v>
      </c>
      <c r="AD105" s="139">
        <v>4</v>
      </c>
      <c r="AE105" s="139">
        <v>4</v>
      </c>
      <c r="AF105" s="139">
        <v>4</v>
      </c>
      <c r="AG105" s="139">
        <v>5</v>
      </c>
      <c r="AH105" s="139">
        <v>5</v>
      </c>
      <c r="AI105" s="139">
        <v>2</v>
      </c>
      <c r="AJ105" s="139">
        <v>4</v>
      </c>
      <c r="AK105" s="141">
        <v>4</v>
      </c>
      <c r="AL105" s="138">
        <f t="shared" si="5"/>
        <v>51</v>
      </c>
    </row>
    <row r="106" spans="1:38" x14ac:dyDescent="0.2">
      <c r="A106" s="138">
        <v>104</v>
      </c>
      <c r="B106" s="140">
        <v>5</v>
      </c>
      <c r="C106" s="140">
        <v>5</v>
      </c>
      <c r="D106" s="140">
        <v>5</v>
      </c>
      <c r="E106" s="140">
        <v>5</v>
      </c>
      <c r="F106" s="140">
        <v>5</v>
      </c>
      <c r="G106" s="140">
        <v>5</v>
      </c>
      <c r="H106" s="140">
        <v>5</v>
      </c>
      <c r="I106" s="140">
        <v>5</v>
      </c>
      <c r="J106" s="138">
        <f t="shared" si="3"/>
        <v>40</v>
      </c>
      <c r="K106" s="138">
        <v>104</v>
      </c>
      <c r="L106" s="140">
        <v>3</v>
      </c>
      <c r="M106" s="140">
        <v>4</v>
      </c>
      <c r="N106" s="140">
        <v>4</v>
      </c>
      <c r="O106" s="140">
        <v>4</v>
      </c>
      <c r="P106" s="140">
        <v>4</v>
      </c>
      <c r="Q106" s="140">
        <v>5</v>
      </c>
      <c r="R106" s="140">
        <v>5</v>
      </c>
      <c r="S106" s="140">
        <v>5</v>
      </c>
      <c r="T106" s="140">
        <v>5</v>
      </c>
      <c r="U106" s="140">
        <v>5</v>
      </c>
      <c r="V106" s="140">
        <v>5</v>
      </c>
      <c r="W106" s="140">
        <v>5</v>
      </c>
      <c r="X106" s="138">
        <f t="shared" si="4"/>
        <v>54</v>
      </c>
      <c r="Y106" s="138">
        <v>104</v>
      </c>
      <c r="Z106" s="140">
        <v>2</v>
      </c>
      <c r="AA106" s="140">
        <v>2</v>
      </c>
      <c r="AB106" s="140">
        <v>2</v>
      </c>
      <c r="AC106" s="140">
        <v>3</v>
      </c>
      <c r="AD106" s="140">
        <v>3</v>
      </c>
      <c r="AE106" s="140">
        <v>5</v>
      </c>
      <c r="AF106" s="140">
        <v>5</v>
      </c>
      <c r="AG106" s="140">
        <v>5</v>
      </c>
      <c r="AH106" s="140">
        <v>5</v>
      </c>
      <c r="AI106" s="140">
        <v>4</v>
      </c>
      <c r="AJ106" s="140">
        <v>4</v>
      </c>
      <c r="AK106" s="142">
        <v>5</v>
      </c>
      <c r="AL106" s="138">
        <f t="shared" si="5"/>
        <v>45</v>
      </c>
    </row>
    <row r="107" spans="1:38" x14ac:dyDescent="0.2">
      <c r="A107" s="138">
        <v>105</v>
      </c>
      <c r="B107" s="139">
        <v>5</v>
      </c>
      <c r="C107" s="139">
        <v>4</v>
      </c>
      <c r="D107" s="139">
        <v>5</v>
      </c>
      <c r="E107" s="139">
        <v>4</v>
      </c>
      <c r="F107" s="139">
        <v>4</v>
      </c>
      <c r="G107" s="139">
        <v>4</v>
      </c>
      <c r="H107" s="139">
        <v>4</v>
      </c>
      <c r="I107" s="139">
        <v>3</v>
      </c>
      <c r="J107" s="138">
        <f t="shared" si="3"/>
        <v>33</v>
      </c>
      <c r="K107" s="138">
        <v>105</v>
      </c>
      <c r="L107" s="139">
        <v>3</v>
      </c>
      <c r="M107" s="139">
        <v>3</v>
      </c>
      <c r="N107" s="139">
        <v>3</v>
      </c>
      <c r="O107" s="139">
        <v>3</v>
      </c>
      <c r="P107" s="139">
        <v>4</v>
      </c>
      <c r="Q107" s="139">
        <v>4</v>
      </c>
      <c r="R107" s="139">
        <v>5</v>
      </c>
      <c r="S107" s="139">
        <v>5</v>
      </c>
      <c r="T107" s="139">
        <v>4</v>
      </c>
      <c r="U107" s="139">
        <v>2</v>
      </c>
      <c r="V107" s="139">
        <v>2</v>
      </c>
      <c r="W107" s="139">
        <v>4</v>
      </c>
      <c r="X107" s="138">
        <f t="shared" si="4"/>
        <v>42</v>
      </c>
      <c r="Y107" s="138">
        <v>105</v>
      </c>
      <c r="Z107" s="139">
        <v>4</v>
      </c>
      <c r="AA107" s="139">
        <v>4</v>
      </c>
      <c r="AB107" s="139">
        <v>4</v>
      </c>
      <c r="AC107" s="139">
        <v>4</v>
      </c>
      <c r="AD107" s="139">
        <v>4</v>
      </c>
      <c r="AE107" s="139">
        <v>3</v>
      </c>
      <c r="AF107" s="139">
        <v>4</v>
      </c>
      <c r="AG107" s="139">
        <v>5</v>
      </c>
      <c r="AH107" s="139">
        <v>4</v>
      </c>
      <c r="AI107" s="139">
        <v>4</v>
      </c>
      <c r="AJ107" s="139">
        <v>4</v>
      </c>
      <c r="AK107" s="141">
        <v>4</v>
      </c>
      <c r="AL107" s="138">
        <f t="shared" si="5"/>
        <v>48</v>
      </c>
    </row>
    <row r="108" spans="1:38" x14ac:dyDescent="0.2">
      <c r="C108" s="38"/>
    </row>
    <row r="109" spans="1:38" x14ac:dyDescent="0.2">
      <c r="C109" s="38"/>
    </row>
    <row r="110" spans="1:38" x14ac:dyDescent="0.2">
      <c r="C110" s="38"/>
    </row>
    <row r="111" spans="1:38" x14ac:dyDescent="0.2">
      <c r="C111" s="38"/>
    </row>
    <row r="112" spans="1:38" x14ac:dyDescent="0.2">
      <c r="C112" s="38"/>
    </row>
    <row r="113" spans="3:3" x14ac:dyDescent="0.2">
      <c r="C113" s="38"/>
    </row>
    <row r="114" spans="3:3" x14ac:dyDescent="0.2">
      <c r="C114" s="38"/>
    </row>
    <row r="115" spans="3:3" x14ac:dyDescent="0.2">
      <c r="C115" s="38"/>
    </row>
    <row r="116" spans="3:3" x14ac:dyDescent="0.2">
      <c r="C116" s="38"/>
    </row>
    <row r="117" spans="3:3" x14ac:dyDescent="0.2">
      <c r="C117" s="38"/>
    </row>
    <row r="118" spans="3:3" x14ac:dyDescent="0.2">
      <c r="C118" s="38"/>
    </row>
    <row r="119" spans="3:3" x14ac:dyDescent="0.2">
      <c r="C119" s="38"/>
    </row>
    <row r="120" spans="3:3" x14ac:dyDescent="0.2">
      <c r="C120" s="38"/>
    </row>
    <row r="121" spans="3:3" x14ac:dyDescent="0.2">
      <c r="C121" s="38"/>
    </row>
    <row r="122" spans="3:3" x14ac:dyDescent="0.2">
      <c r="C122" s="38"/>
    </row>
    <row r="123" spans="3:3" x14ac:dyDescent="0.2">
      <c r="C123" s="38"/>
    </row>
    <row r="124" spans="3:3" x14ac:dyDescent="0.2">
      <c r="C124" s="38"/>
    </row>
    <row r="125" spans="3:3" x14ac:dyDescent="0.2">
      <c r="C125" s="38"/>
    </row>
    <row r="126" spans="3:3" x14ac:dyDescent="0.2">
      <c r="C126" s="38"/>
    </row>
    <row r="127" spans="3:3" x14ac:dyDescent="0.2">
      <c r="C127" s="38"/>
    </row>
    <row r="128" spans="3:3" x14ac:dyDescent="0.2">
      <c r="C128" s="38"/>
    </row>
    <row r="129" spans="3:3" x14ac:dyDescent="0.2">
      <c r="C129" s="38"/>
    </row>
    <row r="130" spans="3:3" x14ac:dyDescent="0.2">
      <c r="C130" s="38"/>
    </row>
    <row r="131" spans="3:3" x14ac:dyDescent="0.2">
      <c r="C131" s="38"/>
    </row>
    <row r="132" spans="3:3" x14ac:dyDescent="0.2">
      <c r="C132" s="38"/>
    </row>
    <row r="133" spans="3:3" x14ac:dyDescent="0.2">
      <c r="C133" s="38"/>
    </row>
    <row r="134" spans="3:3" x14ac:dyDescent="0.2">
      <c r="C134" s="38"/>
    </row>
    <row r="135" spans="3:3" x14ac:dyDescent="0.2">
      <c r="C135" s="38"/>
    </row>
    <row r="136" spans="3:3" x14ac:dyDescent="0.2">
      <c r="C136" s="38"/>
    </row>
    <row r="137" spans="3:3" x14ac:dyDescent="0.2">
      <c r="C137" s="38"/>
    </row>
    <row r="138" spans="3:3" x14ac:dyDescent="0.2">
      <c r="C138" s="38"/>
    </row>
    <row r="139" spans="3:3" x14ac:dyDescent="0.2">
      <c r="C139" s="38"/>
    </row>
    <row r="140" spans="3:3" x14ac:dyDescent="0.2">
      <c r="C140" s="38"/>
    </row>
    <row r="141" spans="3:3" x14ac:dyDescent="0.2">
      <c r="C141" s="38"/>
    </row>
    <row r="142" spans="3:3" x14ac:dyDescent="0.2">
      <c r="C142" s="38"/>
    </row>
    <row r="143" spans="3:3" x14ac:dyDescent="0.2">
      <c r="C143" s="38"/>
    </row>
    <row r="144" spans="3:3" x14ac:dyDescent="0.2">
      <c r="C144" s="38"/>
    </row>
    <row r="145" spans="3:3" x14ac:dyDescent="0.2">
      <c r="C145" s="38"/>
    </row>
    <row r="146" spans="3:3" x14ac:dyDescent="0.2">
      <c r="C146" s="38"/>
    </row>
    <row r="147" spans="3:3" x14ac:dyDescent="0.2">
      <c r="C147" s="38"/>
    </row>
    <row r="148" spans="3:3" x14ac:dyDescent="0.2">
      <c r="C148" s="38"/>
    </row>
    <row r="149" spans="3:3" x14ac:dyDescent="0.2">
      <c r="C149" s="38"/>
    </row>
    <row r="150" spans="3:3" x14ac:dyDescent="0.2">
      <c r="C150" s="38"/>
    </row>
    <row r="151" spans="3:3" x14ac:dyDescent="0.2">
      <c r="C151" s="38"/>
    </row>
    <row r="152" spans="3:3" x14ac:dyDescent="0.2">
      <c r="C152" s="38"/>
    </row>
    <row r="153" spans="3:3" x14ac:dyDescent="0.2">
      <c r="C153" s="38"/>
    </row>
    <row r="154" spans="3:3" x14ac:dyDescent="0.2">
      <c r="C154" s="38"/>
    </row>
    <row r="155" spans="3:3" x14ac:dyDescent="0.2">
      <c r="C155" s="38"/>
    </row>
    <row r="156" spans="3:3" x14ac:dyDescent="0.2">
      <c r="C156" s="38"/>
    </row>
    <row r="157" spans="3:3" x14ac:dyDescent="0.2">
      <c r="C157" s="38"/>
    </row>
    <row r="158" spans="3:3" x14ac:dyDescent="0.2">
      <c r="C158" s="38"/>
    </row>
    <row r="159" spans="3:3" x14ac:dyDescent="0.2">
      <c r="C159" s="38"/>
    </row>
    <row r="160" spans="3:3" x14ac:dyDescent="0.2">
      <c r="C160" s="38"/>
    </row>
    <row r="161" spans="3:3" x14ac:dyDescent="0.2">
      <c r="C161" s="38"/>
    </row>
    <row r="162" spans="3:3" x14ac:dyDescent="0.2">
      <c r="C162" s="38"/>
    </row>
    <row r="163" spans="3:3" x14ac:dyDescent="0.2">
      <c r="C163" s="38"/>
    </row>
    <row r="164" spans="3:3" x14ac:dyDescent="0.2">
      <c r="C164" s="38"/>
    </row>
    <row r="165" spans="3:3" x14ac:dyDescent="0.2">
      <c r="C165" s="38"/>
    </row>
    <row r="166" spans="3:3" x14ac:dyDescent="0.2">
      <c r="C166" s="38"/>
    </row>
    <row r="167" spans="3:3" x14ac:dyDescent="0.2">
      <c r="C167" s="38"/>
    </row>
    <row r="168" spans="3:3" x14ac:dyDescent="0.2">
      <c r="C168" s="38"/>
    </row>
    <row r="169" spans="3:3" x14ac:dyDescent="0.2">
      <c r="C169" s="38"/>
    </row>
    <row r="170" spans="3:3" x14ac:dyDescent="0.2">
      <c r="C170" s="38"/>
    </row>
    <row r="171" spans="3:3" x14ac:dyDescent="0.2">
      <c r="C171" s="38"/>
    </row>
    <row r="172" spans="3:3" x14ac:dyDescent="0.2">
      <c r="C172" s="38"/>
    </row>
    <row r="173" spans="3:3" x14ac:dyDescent="0.2">
      <c r="C173" s="38"/>
    </row>
    <row r="174" spans="3:3" x14ac:dyDescent="0.2">
      <c r="C174" s="38"/>
    </row>
    <row r="175" spans="3:3" x14ac:dyDescent="0.2">
      <c r="C175" s="38"/>
    </row>
    <row r="176" spans="3:3" x14ac:dyDescent="0.2">
      <c r="C176" s="38"/>
    </row>
    <row r="177" spans="3:3" x14ac:dyDescent="0.2">
      <c r="C177" s="38"/>
    </row>
    <row r="178" spans="3:3" x14ac:dyDescent="0.2">
      <c r="C178" s="38"/>
    </row>
    <row r="179" spans="3:3" x14ac:dyDescent="0.2">
      <c r="C179" s="38"/>
    </row>
    <row r="180" spans="3:3" x14ac:dyDescent="0.2">
      <c r="C180" s="38"/>
    </row>
    <row r="181" spans="3:3" x14ac:dyDescent="0.2">
      <c r="C181" s="38"/>
    </row>
    <row r="182" spans="3:3" x14ac:dyDescent="0.2">
      <c r="C182" s="38"/>
    </row>
    <row r="183" spans="3:3" x14ac:dyDescent="0.2">
      <c r="C183" s="38"/>
    </row>
    <row r="184" spans="3:3" x14ac:dyDescent="0.2">
      <c r="C184" s="38"/>
    </row>
    <row r="185" spans="3:3" x14ac:dyDescent="0.2">
      <c r="C185" s="38"/>
    </row>
    <row r="186" spans="3:3" x14ac:dyDescent="0.2">
      <c r="C186" s="38"/>
    </row>
    <row r="187" spans="3:3" x14ac:dyDescent="0.2">
      <c r="C187" s="38"/>
    </row>
    <row r="188" spans="3:3" x14ac:dyDescent="0.2">
      <c r="C188" s="38"/>
    </row>
    <row r="189" spans="3:3" x14ac:dyDescent="0.2">
      <c r="C189" s="38"/>
    </row>
  </sheetData>
  <mergeCells count="6">
    <mergeCell ref="Z1:AL1"/>
    <mergeCell ref="A1:A2"/>
    <mergeCell ref="B1:J1"/>
    <mergeCell ref="K1:K2"/>
    <mergeCell ref="L1:W1"/>
    <mergeCell ref="Y1:Y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5B62-A652-43FF-89C4-A3ED812F3FD4}">
  <dimension ref="A2:Q148"/>
  <sheetViews>
    <sheetView topLeftCell="A99" workbookViewId="0">
      <selection activeCell="N112" sqref="N112"/>
    </sheetView>
  </sheetViews>
  <sheetFormatPr defaultRowHeight="12.75" x14ac:dyDescent="0.2"/>
  <cols>
    <col min="2" max="2" width="6.85546875" customWidth="1"/>
    <col min="4" max="16" width="6.140625" customWidth="1"/>
  </cols>
  <sheetData>
    <row r="2" spans="1:17" x14ac:dyDescent="0.2">
      <c r="A2" t="s">
        <v>312</v>
      </c>
    </row>
    <row r="3" spans="1:17" ht="15" x14ac:dyDescent="0.2">
      <c r="B3" s="190" t="s">
        <v>217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52"/>
    </row>
    <row r="4" spans="1:17" x14ac:dyDescent="0.2">
      <c r="B4" s="191" t="s">
        <v>216</v>
      </c>
      <c r="C4" s="191"/>
      <c r="D4" s="143" t="s">
        <v>218</v>
      </c>
      <c r="E4" s="143" t="s">
        <v>219</v>
      </c>
      <c r="F4" s="143" t="s">
        <v>220</v>
      </c>
      <c r="G4" s="143" t="s">
        <v>221</v>
      </c>
      <c r="H4" s="143" t="s">
        <v>222</v>
      </c>
      <c r="I4" s="143" t="s">
        <v>223</v>
      </c>
      <c r="J4" s="143" t="s">
        <v>224</v>
      </c>
      <c r="K4" s="143" t="s">
        <v>225</v>
      </c>
      <c r="L4" s="143" t="s">
        <v>226</v>
      </c>
      <c r="M4" s="143" t="s">
        <v>227</v>
      </c>
      <c r="N4" s="143" t="s">
        <v>228</v>
      </c>
      <c r="O4" s="143" t="s">
        <v>229</v>
      </c>
      <c r="P4" s="143" t="s">
        <v>230</v>
      </c>
      <c r="Q4" s="52"/>
    </row>
    <row r="5" spans="1:17" ht="36" x14ac:dyDescent="0.2">
      <c r="B5" s="184" t="s">
        <v>218</v>
      </c>
      <c r="C5" s="144" t="s">
        <v>231</v>
      </c>
      <c r="D5" s="145">
        <v>1</v>
      </c>
      <c r="E5" s="146" t="s">
        <v>244</v>
      </c>
      <c r="F5" s="146" t="s">
        <v>243</v>
      </c>
      <c r="G5" s="146" t="s">
        <v>286</v>
      </c>
      <c r="H5" s="146" t="s">
        <v>287</v>
      </c>
      <c r="I5" s="147">
        <v>7.7333338097798632E-2</v>
      </c>
      <c r="J5" s="147">
        <v>0.11559894114015547</v>
      </c>
      <c r="K5" s="147">
        <v>7.5248887411888371E-2</v>
      </c>
      <c r="L5" s="147">
        <v>5.5085443395674977E-2</v>
      </c>
      <c r="M5" s="147">
        <v>7.3232363505031345E-2</v>
      </c>
      <c r="N5" s="146" t="s">
        <v>288</v>
      </c>
      <c r="O5" s="147">
        <v>7.4444741197291026E-2</v>
      </c>
      <c r="P5" s="148" t="s">
        <v>289</v>
      </c>
      <c r="Q5" s="52"/>
    </row>
    <row r="6" spans="1:17" ht="24" x14ac:dyDescent="0.2">
      <c r="B6" s="184"/>
      <c r="C6" s="144" t="s">
        <v>232</v>
      </c>
      <c r="D6" s="149"/>
      <c r="E6" s="147">
        <v>2.7180099558343154E-14</v>
      </c>
      <c r="F6" s="147">
        <v>2.1653722425114495E-6</v>
      </c>
      <c r="G6" s="147">
        <v>1.4568335265370983E-3</v>
      </c>
      <c r="H6" s="147">
        <v>3.1574177519446786E-2</v>
      </c>
      <c r="I6" s="147">
        <v>0.43296947468160873</v>
      </c>
      <c r="J6" s="147">
        <v>0.24027539826184305</v>
      </c>
      <c r="K6" s="147">
        <v>0.44550865355342673</v>
      </c>
      <c r="L6" s="147">
        <v>0.57675900278969583</v>
      </c>
      <c r="M6" s="147">
        <v>0.4578308740085888</v>
      </c>
      <c r="N6" s="147">
        <v>4.7180229507495113E-2</v>
      </c>
      <c r="O6" s="147">
        <v>0.45040002108635058</v>
      </c>
      <c r="P6" s="150">
        <v>3.3752661509811979E-11</v>
      </c>
      <c r="Q6" s="52"/>
    </row>
    <row r="7" spans="1:17" x14ac:dyDescent="0.2">
      <c r="B7" s="184"/>
      <c r="C7" s="144" t="s">
        <v>233</v>
      </c>
      <c r="D7" s="145">
        <v>105</v>
      </c>
      <c r="E7" s="145">
        <v>105</v>
      </c>
      <c r="F7" s="145">
        <v>105</v>
      </c>
      <c r="G7" s="145">
        <v>105</v>
      </c>
      <c r="H7" s="145">
        <v>105</v>
      </c>
      <c r="I7" s="145">
        <v>105</v>
      </c>
      <c r="J7" s="145">
        <v>105</v>
      </c>
      <c r="K7" s="145">
        <v>105</v>
      </c>
      <c r="L7" s="145">
        <v>105</v>
      </c>
      <c r="M7" s="145">
        <v>105</v>
      </c>
      <c r="N7" s="145">
        <v>105</v>
      </c>
      <c r="O7" s="145">
        <v>105</v>
      </c>
      <c r="P7" s="151">
        <v>105</v>
      </c>
      <c r="Q7" s="52"/>
    </row>
    <row r="8" spans="1:17" ht="36" x14ac:dyDescent="0.2">
      <c r="B8" s="184" t="s">
        <v>219</v>
      </c>
      <c r="C8" s="144" t="s">
        <v>231</v>
      </c>
      <c r="D8" s="146" t="s">
        <v>244</v>
      </c>
      <c r="E8" s="145">
        <v>1</v>
      </c>
      <c r="F8" s="146" t="s">
        <v>290</v>
      </c>
      <c r="G8" s="146" t="s">
        <v>291</v>
      </c>
      <c r="H8" s="147">
        <v>-5.6411078065357223E-2</v>
      </c>
      <c r="I8" s="147">
        <v>8.8121824272398508E-2</v>
      </c>
      <c r="J8" s="147">
        <v>0.18804121422471953</v>
      </c>
      <c r="K8" s="147">
        <v>6.1611662405711365E-2</v>
      </c>
      <c r="L8" s="147">
        <v>0.1719027232804739</v>
      </c>
      <c r="M8" s="147">
        <v>0.19059927750029323</v>
      </c>
      <c r="N8" s="147">
        <v>0.10004275702396088</v>
      </c>
      <c r="O8" s="147">
        <v>0.11670214061241949</v>
      </c>
      <c r="P8" s="148" t="s">
        <v>292</v>
      </c>
      <c r="Q8" s="52"/>
    </row>
    <row r="9" spans="1:17" ht="24" x14ac:dyDescent="0.2">
      <c r="B9" s="184"/>
      <c r="C9" s="144" t="s">
        <v>232</v>
      </c>
      <c r="D9" s="147">
        <v>2.7180099558343154E-14</v>
      </c>
      <c r="E9" s="149"/>
      <c r="F9" s="147">
        <v>6.7785701780963718E-6</v>
      </c>
      <c r="G9" s="147">
        <v>4.3474341717672559E-4</v>
      </c>
      <c r="H9" s="147">
        <v>0.5676082106178465</v>
      </c>
      <c r="I9" s="147">
        <v>0.37136921847310522</v>
      </c>
      <c r="J9" s="147">
        <v>5.4737129765823324E-2</v>
      </c>
      <c r="K9" s="147">
        <v>0.53238599135664266</v>
      </c>
      <c r="L9" s="147">
        <v>7.9521219398116266E-2</v>
      </c>
      <c r="M9" s="147">
        <v>5.146575628599577E-2</v>
      </c>
      <c r="N9" s="147">
        <v>0.30990948855194078</v>
      </c>
      <c r="O9" s="147">
        <v>0.2357872862733949</v>
      </c>
      <c r="P9" s="150">
        <v>6.3556033022479441E-14</v>
      </c>
      <c r="Q9" s="52"/>
    </row>
    <row r="10" spans="1:17" x14ac:dyDescent="0.2">
      <c r="B10" s="184"/>
      <c r="C10" s="144" t="s">
        <v>233</v>
      </c>
      <c r="D10" s="145">
        <v>105</v>
      </c>
      <c r="E10" s="145">
        <v>105</v>
      </c>
      <c r="F10" s="145">
        <v>105</v>
      </c>
      <c r="G10" s="145">
        <v>105</v>
      </c>
      <c r="H10" s="145">
        <v>105</v>
      </c>
      <c r="I10" s="145">
        <v>105</v>
      </c>
      <c r="J10" s="145">
        <v>105</v>
      </c>
      <c r="K10" s="145">
        <v>105</v>
      </c>
      <c r="L10" s="145">
        <v>105</v>
      </c>
      <c r="M10" s="145">
        <v>105</v>
      </c>
      <c r="N10" s="145">
        <v>105</v>
      </c>
      <c r="O10" s="145">
        <v>105</v>
      </c>
      <c r="P10" s="151">
        <v>105</v>
      </c>
      <c r="Q10" s="52"/>
    </row>
    <row r="11" spans="1:17" ht="36" x14ac:dyDescent="0.2">
      <c r="B11" s="184" t="s">
        <v>220</v>
      </c>
      <c r="C11" s="144" t="s">
        <v>231</v>
      </c>
      <c r="D11" s="146" t="s">
        <v>243</v>
      </c>
      <c r="E11" s="146" t="s">
        <v>290</v>
      </c>
      <c r="F11" s="145">
        <v>1</v>
      </c>
      <c r="G11" s="146" t="s">
        <v>293</v>
      </c>
      <c r="H11" s="147">
        <v>-4.9908084454888972E-2</v>
      </c>
      <c r="I11" s="147">
        <v>5.3008195804608936E-2</v>
      </c>
      <c r="J11" s="147">
        <v>4.4340163500813046E-2</v>
      </c>
      <c r="K11" s="147">
        <v>-1.9727973989643214E-2</v>
      </c>
      <c r="L11" s="147">
        <v>-9.6567977866120289E-3</v>
      </c>
      <c r="M11" s="147">
        <v>8.9087930406645893E-2</v>
      </c>
      <c r="N11" s="146" t="s">
        <v>294</v>
      </c>
      <c r="O11" s="147">
        <v>0.18561610920746219</v>
      </c>
      <c r="P11" s="148" t="s">
        <v>240</v>
      </c>
      <c r="Q11" s="52"/>
    </row>
    <row r="12" spans="1:17" ht="24" x14ac:dyDescent="0.2">
      <c r="B12" s="184"/>
      <c r="C12" s="144" t="s">
        <v>232</v>
      </c>
      <c r="D12" s="147">
        <v>2.1653722425114495E-6</v>
      </c>
      <c r="E12" s="147">
        <v>6.7785701780963718E-6</v>
      </c>
      <c r="F12" s="149"/>
      <c r="G12" s="147">
        <v>1.0357834788362039E-9</v>
      </c>
      <c r="H12" s="147">
        <v>0.61313806166608964</v>
      </c>
      <c r="I12" s="147">
        <v>0.59123435674635638</v>
      </c>
      <c r="J12" s="147">
        <v>0.65333523112343239</v>
      </c>
      <c r="K12" s="147">
        <v>0.84167520368450899</v>
      </c>
      <c r="L12" s="147">
        <v>0.92211454150977923</v>
      </c>
      <c r="M12" s="147">
        <v>0.36612758887834074</v>
      </c>
      <c r="N12" s="147">
        <v>2.1470446408504994E-2</v>
      </c>
      <c r="O12" s="147">
        <v>5.799439664720217E-2</v>
      </c>
      <c r="P12" s="150">
        <v>1.6561175346048763E-10</v>
      </c>
      <c r="Q12" s="52"/>
    </row>
    <row r="13" spans="1:17" x14ac:dyDescent="0.2">
      <c r="B13" s="184"/>
      <c r="C13" s="144" t="s">
        <v>233</v>
      </c>
      <c r="D13" s="145">
        <v>105</v>
      </c>
      <c r="E13" s="145">
        <v>105</v>
      </c>
      <c r="F13" s="145">
        <v>105</v>
      </c>
      <c r="G13" s="145">
        <v>105</v>
      </c>
      <c r="H13" s="145">
        <v>105</v>
      </c>
      <c r="I13" s="145">
        <v>105</v>
      </c>
      <c r="J13" s="145">
        <v>105</v>
      </c>
      <c r="K13" s="145">
        <v>105</v>
      </c>
      <c r="L13" s="145">
        <v>105</v>
      </c>
      <c r="M13" s="145">
        <v>105</v>
      </c>
      <c r="N13" s="145">
        <v>105</v>
      </c>
      <c r="O13" s="145">
        <v>105</v>
      </c>
      <c r="P13" s="151">
        <v>105</v>
      </c>
      <c r="Q13" s="52"/>
    </row>
    <row r="14" spans="1:17" ht="36" x14ac:dyDescent="0.2">
      <c r="B14" s="184" t="s">
        <v>221</v>
      </c>
      <c r="C14" s="144" t="s">
        <v>231</v>
      </c>
      <c r="D14" s="146" t="s">
        <v>286</v>
      </c>
      <c r="E14" s="146" t="s">
        <v>291</v>
      </c>
      <c r="F14" s="146" t="s">
        <v>293</v>
      </c>
      <c r="G14" s="145">
        <v>1</v>
      </c>
      <c r="H14" s="147">
        <v>0.15720639581034387</v>
      </c>
      <c r="I14" s="147">
        <v>4.5385219122177543E-2</v>
      </c>
      <c r="J14" s="146" t="s">
        <v>295</v>
      </c>
      <c r="K14" s="147">
        <v>-0.13442435393450886</v>
      </c>
      <c r="L14" s="147">
        <v>-4.03016961019972E-2</v>
      </c>
      <c r="M14" s="147">
        <v>0.12702305683996007</v>
      </c>
      <c r="N14" s="147">
        <v>0.18804157045862027</v>
      </c>
      <c r="O14" s="147">
        <v>5.3655118314668682E-2</v>
      </c>
      <c r="P14" s="148" t="s">
        <v>296</v>
      </c>
      <c r="Q14" s="52"/>
    </row>
    <row r="15" spans="1:17" ht="24" x14ac:dyDescent="0.2">
      <c r="B15" s="184"/>
      <c r="C15" s="144" t="s">
        <v>232</v>
      </c>
      <c r="D15" s="147">
        <v>1.4568335265370983E-3</v>
      </c>
      <c r="E15" s="147">
        <v>4.3474341717672559E-4</v>
      </c>
      <c r="F15" s="147">
        <v>1.0357834788362039E-9</v>
      </c>
      <c r="G15" s="149"/>
      <c r="H15" s="147">
        <v>0.10924882730071071</v>
      </c>
      <c r="I15" s="147">
        <v>0.64570993913703378</v>
      </c>
      <c r="J15" s="147">
        <v>9.1732091154949728E-3</v>
      </c>
      <c r="K15" s="147">
        <v>0.17157359248507514</v>
      </c>
      <c r="L15" s="147">
        <v>0.68313274710212035</v>
      </c>
      <c r="M15" s="147">
        <v>0.19661505477512856</v>
      </c>
      <c r="N15" s="147">
        <v>5.4736662573532407E-2</v>
      </c>
      <c r="O15" s="147">
        <v>0.58670864029652514</v>
      </c>
      <c r="P15" s="150">
        <v>1.1281923136261695E-6</v>
      </c>
      <c r="Q15" s="52"/>
    </row>
    <row r="16" spans="1:17" x14ac:dyDescent="0.2">
      <c r="B16" s="184"/>
      <c r="C16" s="144" t="s">
        <v>233</v>
      </c>
      <c r="D16" s="145">
        <v>105</v>
      </c>
      <c r="E16" s="145">
        <v>105</v>
      </c>
      <c r="F16" s="145">
        <v>105</v>
      </c>
      <c r="G16" s="145">
        <v>105</v>
      </c>
      <c r="H16" s="145">
        <v>105</v>
      </c>
      <c r="I16" s="145">
        <v>105</v>
      </c>
      <c r="J16" s="145">
        <v>105</v>
      </c>
      <c r="K16" s="145">
        <v>105</v>
      </c>
      <c r="L16" s="145">
        <v>105</v>
      </c>
      <c r="M16" s="145">
        <v>105</v>
      </c>
      <c r="N16" s="145">
        <v>105</v>
      </c>
      <c r="O16" s="145">
        <v>105</v>
      </c>
      <c r="P16" s="151">
        <v>105</v>
      </c>
      <c r="Q16" s="52"/>
    </row>
    <row r="17" spans="2:17" ht="36" x14ac:dyDescent="0.2">
      <c r="B17" s="184" t="s">
        <v>222</v>
      </c>
      <c r="C17" s="144" t="s">
        <v>231</v>
      </c>
      <c r="D17" s="146" t="s">
        <v>287</v>
      </c>
      <c r="E17" s="147">
        <v>-5.6411078065357223E-2</v>
      </c>
      <c r="F17" s="147">
        <v>-4.9908084454888972E-2</v>
      </c>
      <c r="G17" s="147">
        <v>0.15720639581034387</v>
      </c>
      <c r="H17" s="145">
        <v>1</v>
      </c>
      <c r="I17" s="146" t="s">
        <v>297</v>
      </c>
      <c r="J17" s="147">
        <v>-9.5361306210707361E-2</v>
      </c>
      <c r="K17" s="146" t="s">
        <v>298</v>
      </c>
      <c r="L17" s="147">
        <v>7.1290871155347907E-2</v>
      </c>
      <c r="M17" s="147">
        <v>4.2888367385161649E-2</v>
      </c>
      <c r="N17" s="147">
        <v>0.14574043686779922</v>
      </c>
      <c r="O17" s="147">
        <v>-6.8039113113309999E-2</v>
      </c>
      <c r="P17" s="150">
        <v>0.18430496963472701</v>
      </c>
      <c r="Q17" s="52"/>
    </row>
    <row r="18" spans="2:17" ht="24" x14ac:dyDescent="0.2">
      <c r="B18" s="184"/>
      <c r="C18" s="144" t="s">
        <v>232</v>
      </c>
      <c r="D18" s="147">
        <v>3.1574177519446786E-2</v>
      </c>
      <c r="E18" s="147">
        <v>0.5676082106178465</v>
      </c>
      <c r="F18" s="147">
        <v>0.61313806166608964</v>
      </c>
      <c r="G18" s="147">
        <v>0.10924882730071071</v>
      </c>
      <c r="H18" s="149"/>
      <c r="I18" s="147">
        <v>3.697561649031138E-5</v>
      </c>
      <c r="J18" s="147">
        <v>0.33320771083109924</v>
      </c>
      <c r="K18" s="147">
        <v>3.9782746851533664E-2</v>
      </c>
      <c r="L18" s="147">
        <v>0.46987053689999292</v>
      </c>
      <c r="M18" s="147">
        <v>0.66398765526991577</v>
      </c>
      <c r="N18" s="147">
        <v>0.13795455382374505</v>
      </c>
      <c r="O18" s="147">
        <v>0.49041589087831028</v>
      </c>
      <c r="P18" s="150">
        <v>5.9820515819364546E-2</v>
      </c>
      <c r="Q18" s="52"/>
    </row>
    <row r="19" spans="2:17" x14ac:dyDescent="0.2">
      <c r="B19" s="184"/>
      <c r="C19" s="144" t="s">
        <v>233</v>
      </c>
      <c r="D19" s="145">
        <v>105</v>
      </c>
      <c r="E19" s="145">
        <v>105</v>
      </c>
      <c r="F19" s="145">
        <v>105</v>
      </c>
      <c r="G19" s="145">
        <v>105</v>
      </c>
      <c r="H19" s="145">
        <v>105</v>
      </c>
      <c r="I19" s="145">
        <v>105</v>
      </c>
      <c r="J19" s="145">
        <v>105</v>
      </c>
      <c r="K19" s="145">
        <v>105</v>
      </c>
      <c r="L19" s="145">
        <v>105</v>
      </c>
      <c r="M19" s="145">
        <v>105</v>
      </c>
      <c r="N19" s="145">
        <v>105</v>
      </c>
      <c r="O19" s="145">
        <v>105</v>
      </c>
      <c r="P19" s="151">
        <v>105</v>
      </c>
      <c r="Q19" s="52"/>
    </row>
    <row r="20" spans="2:17" ht="36" x14ac:dyDescent="0.2">
      <c r="B20" s="184" t="s">
        <v>223</v>
      </c>
      <c r="C20" s="144" t="s">
        <v>231</v>
      </c>
      <c r="D20" s="147">
        <v>7.7333338097798632E-2</v>
      </c>
      <c r="E20" s="147">
        <v>8.8121824272398508E-2</v>
      </c>
      <c r="F20" s="147">
        <v>5.3008195804608936E-2</v>
      </c>
      <c r="G20" s="147">
        <v>4.5385219122177543E-2</v>
      </c>
      <c r="H20" s="146" t="s">
        <v>297</v>
      </c>
      <c r="I20" s="145">
        <v>1</v>
      </c>
      <c r="J20" s="146" t="s">
        <v>299</v>
      </c>
      <c r="K20" s="147">
        <v>0.10742319269211581</v>
      </c>
      <c r="L20" s="147">
        <v>3.3293249898163541E-2</v>
      </c>
      <c r="M20" s="147">
        <v>3.3489862188697796E-2</v>
      </c>
      <c r="N20" s="147">
        <v>4.2947609708856936E-2</v>
      </c>
      <c r="O20" s="147">
        <v>-8.2549419361405366E-3</v>
      </c>
      <c r="P20" s="148" t="s">
        <v>239</v>
      </c>
      <c r="Q20" s="52"/>
    </row>
    <row r="21" spans="2:17" ht="24" x14ac:dyDescent="0.2">
      <c r="B21" s="184"/>
      <c r="C21" s="144" t="s">
        <v>232</v>
      </c>
      <c r="D21" s="147">
        <v>0.43296947468160873</v>
      </c>
      <c r="E21" s="147">
        <v>0.37136921847310522</v>
      </c>
      <c r="F21" s="147">
        <v>0.59123435674635638</v>
      </c>
      <c r="G21" s="147">
        <v>0.64570993913703378</v>
      </c>
      <c r="H21" s="147">
        <v>3.697561649031138E-5</v>
      </c>
      <c r="I21" s="149"/>
      <c r="J21" s="147">
        <v>1.324915200517725E-4</v>
      </c>
      <c r="K21" s="147">
        <v>0.27538582945913082</v>
      </c>
      <c r="L21" s="147">
        <v>0.73599326795557807</v>
      </c>
      <c r="M21" s="147">
        <v>0.73449203674398289</v>
      </c>
      <c r="N21" s="147">
        <v>0.6635516397846094</v>
      </c>
      <c r="O21" s="147">
        <v>0.93339288193381298</v>
      </c>
      <c r="P21" s="150">
        <v>4.3888780646790194E-6</v>
      </c>
      <c r="Q21" s="52"/>
    </row>
    <row r="22" spans="2:17" x14ac:dyDescent="0.2">
      <c r="B22" s="184"/>
      <c r="C22" s="144" t="s">
        <v>233</v>
      </c>
      <c r="D22" s="145">
        <v>105</v>
      </c>
      <c r="E22" s="145">
        <v>105</v>
      </c>
      <c r="F22" s="145">
        <v>105</v>
      </c>
      <c r="G22" s="145">
        <v>105</v>
      </c>
      <c r="H22" s="145">
        <v>105</v>
      </c>
      <c r="I22" s="145">
        <v>105</v>
      </c>
      <c r="J22" s="145">
        <v>105</v>
      </c>
      <c r="K22" s="145">
        <v>105</v>
      </c>
      <c r="L22" s="145">
        <v>105</v>
      </c>
      <c r="M22" s="145">
        <v>105</v>
      </c>
      <c r="N22" s="145">
        <v>105</v>
      </c>
      <c r="O22" s="145">
        <v>105</v>
      </c>
      <c r="P22" s="151">
        <v>105</v>
      </c>
      <c r="Q22" s="52"/>
    </row>
    <row r="23" spans="2:17" ht="36" x14ac:dyDescent="0.2">
      <c r="B23" s="184" t="s">
        <v>224</v>
      </c>
      <c r="C23" s="144" t="s">
        <v>231</v>
      </c>
      <c r="D23" s="147">
        <v>0.11559894114015547</v>
      </c>
      <c r="E23" s="147">
        <v>0.18804121422471953</v>
      </c>
      <c r="F23" s="147">
        <v>4.4340163500813046E-2</v>
      </c>
      <c r="G23" s="146" t="s">
        <v>295</v>
      </c>
      <c r="H23" s="147">
        <v>-9.5361306210707361E-2</v>
      </c>
      <c r="I23" s="146" t="s">
        <v>299</v>
      </c>
      <c r="J23" s="145">
        <v>1</v>
      </c>
      <c r="K23" s="146" t="s">
        <v>300</v>
      </c>
      <c r="L23" s="146" t="s">
        <v>301</v>
      </c>
      <c r="M23" s="147">
        <v>7.8515630999867289E-2</v>
      </c>
      <c r="N23" s="147">
        <v>-2.0310644258439974E-2</v>
      </c>
      <c r="O23" s="147">
        <v>-1.2492481154643464E-2</v>
      </c>
      <c r="P23" s="148" t="s">
        <v>302</v>
      </c>
      <c r="Q23" s="52"/>
    </row>
    <row r="24" spans="2:17" ht="24" x14ac:dyDescent="0.2">
      <c r="B24" s="184"/>
      <c r="C24" s="144" t="s">
        <v>232</v>
      </c>
      <c r="D24" s="147">
        <v>0.24027539826184305</v>
      </c>
      <c r="E24" s="147">
        <v>5.4737129765823324E-2</v>
      </c>
      <c r="F24" s="147">
        <v>0.65333523112343239</v>
      </c>
      <c r="G24" s="147">
        <v>9.1732091154949728E-3</v>
      </c>
      <c r="H24" s="147">
        <v>0.33320771083109924</v>
      </c>
      <c r="I24" s="147">
        <v>1.324915200517725E-4</v>
      </c>
      <c r="J24" s="149"/>
      <c r="K24" s="147">
        <v>3.8387743876117055E-8</v>
      </c>
      <c r="L24" s="147">
        <v>4.6986248672826565E-3</v>
      </c>
      <c r="M24" s="147">
        <v>0.42594769173139824</v>
      </c>
      <c r="N24" s="147">
        <v>0.83706271427525603</v>
      </c>
      <c r="O24" s="147">
        <v>0.89935006137924944</v>
      </c>
      <c r="P24" s="150">
        <v>1.9376496536883615E-6</v>
      </c>
      <c r="Q24" s="52"/>
    </row>
    <row r="25" spans="2:17" x14ac:dyDescent="0.2">
      <c r="B25" s="184"/>
      <c r="C25" s="144" t="s">
        <v>233</v>
      </c>
      <c r="D25" s="145">
        <v>105</v>
      </c>
      <c r="E25" s="145">
        <v>105</v>
      </c>
      <c r="F25" s="145">
        <v>105</v>
      </c>
      <c r="G25" s="145">
        <v>105</v>
      </c>
      <c r="H25" s="145">
        <v>105</v>
      </c>
      <c r="I25" s="145">
        <v>105</v>
      </c>
      <c r="J25" s="145">
        <v>105</v>
      </c>
      <c r="K25" s="145">
        <v>105</v>
      </c>
      <c r="L25" s="145">
        <v>105</v>
      </c>
      <c r="M25" s="145">
        <v>105</v>
      </c>
      <c r="N25" s="145">
        <v>105</v>
      </c>
      <c r="O25" s="145">
        <v>105</v>
      </c>
      <c r="P25" s="151">
        <v>105</v>
      </c>
      <c r="Q25" s="52"/>
    </row>
    <row r="26" spans="2:17" ht="36" x14ac:dyDescent="0.2">
      <c r="B26" s="184" t="s">
        <v>225</v>
      </c>
      <c r="C26" s="144" t="s">
        <v>231</v>
      </c>
      <c r="D26" s="147">
        <v>7.5248887411888371E-2</v>
      </c>
      <c r="E26" s="147">
        <v>6.1611662405711365E-2</v>
      </c>
      <c r="F26" s="147">
        <v>-1.9727973989643214E-2</v>
      </c>
      <c r="G26" s="147">
        <v>-0.13442435393450886</v>
      </c>
      <c r="H26" s="146" t="s">
        <v>298</v>
      </c>
      <c r="I26" s="147">
        <v>0.10742319269211581</v>
      </c>
      <c r="J26" s="146" t="s">
        <v>300</v>
      </c>
      <c r="K26" s="145">
        <v>1</v>
      </c>
      <c r="L26" s="146" t="s">
        <v>303</v>
      </c>
      <c r="M26" s="147">
        <v>-6.3179614741340123E-2</v>
      </c>
      <c r="N26" s="147">
        <v>-6.2636088638438878E-2</v>
      </c>
      <c r="O26" s="147">
        <v>-6.1598912594283232E-2</v>
      </c>
      <c r="P26" s="148" t="s">
        <v>304</v>
      </c>
      <c r="Q26" s="52"/>
    </row>
    <row r="27" spans="2:17" ht="24" x14ac:dyDescent="0.2">
      <c r="B27" s="184"/>
      <c r="C27" s="144" t="s">
        <v>232</v>
      </c>
      <c r="D27" s="147">
        <v>0.44550865355342673</v>
      </c>
      <c r="E27" s="147">
        <v>0.53238599135664266</v>
      </c>
      <c r="F27" s="147">
        <v>0.84167520368450899</v>
      </c>
      <c r="G27" s="147">
        <v>0.17157359248507514</v>
      </c>
      <c r="H27" s="147">
        <v>3.9782746851533664E-2</v>
      </c>
      <c r="I27" s="147">
        <v>0.27538582945913082</v>
      </c>
      <c r="J27" s="147">
        <v>3.8387743876117055E-8</v>
      </c>
      <c r="K27" s="149"/>
      <c r="L27" s="147">
        <v>1.5819187813772517E-2</v>
      </c>
      <c r="M27" s="147">
        <v>0.52198481362100246</v>
      </c>
      <c r="N27" s="147">
        <v>0.52557865846316654</v>
      </c>
      <c r="O27" s="147">
        <v>0.53247099037296153</v>
      </c>
      <c r="P27" s="150">
        <v>9.6437829275200526E-4</v>
      </c>
      <c r="Q27" s="52"/>
    </row>
    <row r="28" spans="2:17" x14ac:dyDescent="0.2">
      <c r="B28" s="184"/>
      <c r="C28" s="144" t="s">
        <v>233</v>
      </c>
      <c r="D28" s="145">
        <v>105</v>
      </c>
      <c r="E28" s="145">
        <v>105</v>
      </c>
      <c r="F28" s="145">
        <v>105</v>
      </c>
      <c r="G28" s="145">
        <v>105</v>
      </c>
      <c r="H28" s="145">
        <v>105</v>
      </c>
      <c r="I28" s="145">
        <v>105</v>
      </c>
      <c r="J28" s="145">
        <v>105</v>
      </c>
      <c r="K28" s="145">
        <v>105</v>
      </c>
      <c r="L28" s="145">
        <v>105</v>
      </c>
      <c r="M28" s="145">
        <v>105</v>
      </c>
      <c r="N28" s="145">
        <v>105</v>
      </c>
      <c r="O28" s="145">
        <v>105</v>
      </c>
      <c r="P28" s="151">
        <v>105</v>
      </c>
      <c r="Q28" s="52"/>
    </row>
    <row r="29" spans="2:17" ht="36" x14ac:dyDescent="0.2">
      <c r="B29" s="184" t="s">
        <v>226</v>
      </c>
      <c r="C29" s="144" t="s">
        <v>231</v>
      </c>
      <c r="D29" s="147">
        <v>5.5085443395674977E-2</v>
      </c>
      <c r="E29" s="147">
        <v>0.1719027232804739</v>
      </c>
      <c r="F29" s="147">
        <v>-9.6567977866120289E-3</v>
      </c>
      <c r="G29" s="147">
        <v>-4.03016961019972E-2</v>
      </c>
      <c r="H29" s="147">
        <v>7.1290871155347907E-2</v>
      </c>
      <c r="I29" s="147">
        <v>3.3293249898163541E-2</v>
      </c>
      <c r="J29" s="146" t="s">
        <v>301</v>
      </c>
      <c r="K29" s="146" t="s">
        <v>303</v>
      </c>
      <c r="L29" s="145">
        <v>1</v>
      </c>
      <c r="M29" s="146" t="s">
        <v>305</v>
      </c>
      <c r="N29" s="147">
        <v>9.8631092136603385E-2</v>
      </c>
      <c r="O29" s="147">
        <v>-3.9782299335468223E-2</v>
      </c>
      <c r="P29" s="148" t="s">
        <v>306</v>
      </c>
      <c r="Q29" s="52"/>
    </row>
    <row r="30" spans="2:17" ht="24" x14ac:dyDescent="0.2">
      <c r="B30" s="184"/>
      <c r="C30" s="144" t="s">
        <v>232</v>
      </c>
      <c r="D30" s="147">
        <v>0.57675900278969583</v>
      </c>
      <c r="E30" s="147">
        <v>7.9521219398116266E-2</v>
      </c>
      <c r="F30" s="147">
        <v>0.92211454150977923</v>
      </c>
      <c r="G30" s="147">
        <v>0.68313274710212035</v>
      </c>
      <c r="H30" s="147">
        <v>0.46987053689999292</v>
      </c>
      <c r="I30" s="147">
        <v>0.73599326795557807</v>
      </c>
      <c r="J30" s="147">
        <v>4.6986248672826565E-3</v>
      </c>
      <c r="K30" s="147">
        <v>1.5819187813772517E-2</v>
      </c>
      <c r="L30" s="149"/>
      <c r="M30" s="147">
        <v>3.7570900963550269E-9</v>
      </c>
      <c r="N30" s="147">
        <v>0.31682049675212592</v>
      </c>
      <c r="O30" s="147">
        <v>0.68700185163109584</v>
      </c>
      <c r="P30" s="150">
        <v>2.1495996908854358E-6</v>
      </c>
      <c r="Q30" s="52"/>
    </row>
    <row r="31" spans="2:17" x14ac:dyDescent="0.2">
      <c r="B31" s="184"/>
      <c r="C31" s="144" t="s">
        <v>233</v>
      </c>
      <c r="D31" s="145">
        <v>105</v>
      </c>
      <c r="E31" s="145">
        <v>105</v>
      </c>
      <c r="F31" s="145">
        <v>105</v>
      </c>
      <c r="G31" s="145">
        <v>105</v>
      </c>
      <c r="H31" s="145">
        <v>105</v>
      </c>
      <c r="I31" s="145">
        <v>105</v>
      </c>
      <c r="J31" s="145">
        <v>105</v>
      </c>
      <c r="K31" s="145">
        <v>105</v>
      </c>
      <c r="L31" s="145">
        <v>105</v>
      </c>
      <c r="M31" s="145">
        <v>105</v>
      </c>
      <c r="N31" s="145">
        <v>105</v>
      </c>
      <c r="O31" s="145">
        <v>105</v>
      </c>
      <c r="P31" s="151">
        <v>105</v>
      </c>
      <c r="Q31" s="52"/>
    </row>
    <row r="32" spans="2:17" ht="36" x14ac:dyDescent="0.2">
      <c r="B32" s="184" t="s">
        <v>227</v>
      </c>
      <c r="C32" s="144" t="s">
        <v>231</v>
      </c>
      <c r="D32" s="147">
        <v>7.3232363505031345E-2</v>
      </c>
      <c r="E32" s="147">
        <v>0.19059927750029323</v>
      </c>
      <c r="F32" s="147">
        <v>8.9087930406645893E-2</v>
      </c>
      <c r="G32" s="147">
        <v>0.12702305683996007</v>
      </c>
      <c r="H32" s="147">
        <v>4.2888367385161649E-2</v>
      </c>
      <c r="I32" s="147">
        <v>3.3489862188697796E-2</v>
      </c>
      <c r="J32" s="147">
        <v>7.8515630999867289E-2</v>
      </c>
      <c r="K32" s="147">
        <v>-6.3179614741340123E-2</v>
      </c>
      <c r="L32" s="146" t="s">
        <v>305</v>
      </c>
      <c r="M32" s="145">
        <v>1</v>
      </c>
      <c r="N32" s="146" t="s">
        <v>307</v>
      </c>
      <c r="O32" s="147">
        <v>5.8322987811768895E-2</v>
      </c>
      <c r="P32" s="148" t="s">
        <v>308</v>
      </c>
      <c r="Q32" s="52"/>
    </row>
    <row r="33" spans="2:17" ht="24" x14ac:dyDescent="0.2">
      <c r="B33" s="184"/>
      <c r="C33" s="144" t="s">
        <v>232</v>
      </c>
      <c r="D33" s="147">
        <v>0.4578308740085888</v>
      </c>
      <c r="E33" s="147">
        <v>5.146575628599577E-2</v>
      </c>
      <c r="F33" s="147">
        <v>0.36612758887834074</v>
      </c>
      <c r="G33" s="147">
        <v>0.19661505477512856</v>
      </c>
      <c r="H33" s="147">
        <v>0.66398765526991577</v>
      </c>
      <c r="I33" s="147">
        <v>0.73449203674398289</v>
      </c>
      <c r="J33" s="147">
        <v>0.42594769173139824</v>
      </c>
      <c r="K33" s="147">
        <v>0.52198481362100246</v>
      </c>
      <c r="L33" s="147">
        <v>3.7570900963550269E-9</v>
      </c>
      <c r="M33" s="149"/>
      <c r="N33" s="147">
        <v>4.3958834537984968E-3</v>
      </c>
      <c r="O33" s="147">
        <v>0.55453232381235518</v>
      </c>
      <c r="P33" s="150">
        <v>3.2500252096581527E-6</v>
      </c>
      <c r="Q33" s="52"/>
    </row>
    <row r="34" spans="2:17" x14ac:dyDescent="0.2">
      <c r="B34" s="184"/>
      <c r="C34" s="144" t="s">
        <v>233</v>
      </c>
      <c r="D34" s="145">
        <v>105</v>
      </c>
      <c r="E34" s="145">
        <v>105</v>
      </c>
      <c r="F34" s="145">
        <v>105</v>
      </c>
      <c r="G34" s="145">
        <v>105</v>
      </c>
      <c r="H34" s="145">
        <v>105</v>
      </c>
      <c r="I34" s="145">
        <v>105</v>
      </c>
      <c r="J34" s="145">
        <v>105</v>
      </c>
      <c r="K34" s="145">
        <v>105</v>
      </c>
      <c r="L34" s="145">
        <v>105</v>
      </c>
      <c r="M34" s="145">
        <v>105</v>
      </c>
      <c r="N34" s="145">
        <v>105</v>
      </c>
      <c r="O34" s="145">
        <v>105</v>
      </c>
      <c r="P34" s="151">
        <v>105</v>
      </c>
      <c r="Q34" s="52"/>
    </row>
    <row r="35" spans="2:17" ht="36" x14ac:dyDescent="0.2">
      <c r="B35" s="184" t="s">
        <v>228</v>
      </c>
      <c r="C35" s="144" t="s">
        <v>231</v>
      </c>
      <c r="D35" s="146" t="s">
        <v>288</v>
      </c>
      <c r="E35" s="147">
        <v>0.10004275702396088</v>
      </c>
      <c r="F35" s="146" t="s">
        <v>294</v>
      </c>
      <c r="G35" s="147">
        <v>0.18804157045862027</v>
      </c>
      <c r="H35" s="147">
        <v>0.14574043686779922</v>
      </c>
      <c r="I35" s="147">
        <v>4.2947609708856936E-2</v>
      </c>
      <c r="J35" s="147">
        <v>-2.0310644258439974E-2</v>
      </c>
      <c r="K35" s="147">
        <v>-6.2636088638438878E-2</v>
      </c>
      <c r="L35" s="147">
        <v>9.8631092136603385E-2</v>
      </c>
      <c r="M35" s="146" t="s">
        <v>307</v>
      </c>
      <c r="N35" s="145">
        <v>1</v>
      </c>
      <c r="O35" s="146" t="s">
        <v>309</v>
      </c>
      <c r="P35" s="148" t="s">
        <v>310</v>
      </c>
      <c r="Q35" s="52"/>
    </row>
    <row r="36" spans="2:17" ht="24" x14ac:dyDescent="0.2">
      <c r="B36" s="184"/>
      <c r="C36" s="144" t="s">
        <v>232</v>
      </c>
      <c r="D36" s="147">
        <v>4.7180229507495113E-2</v>
      </c>
      <c r="E36" s="147">
        <v>0.30990948855194078</v>
      </c>
      <c r="F36" s="147">
        <v>2.1470446408504994E-2</v>
      </c>
      <c r="G36" s="147">
        <v>5.4736662573532407E-2</v>
      </c>
      <c r="H36" s="147">
        <v>0.13795455382374505</v>
      </c>
      <c r="I36" s="147">
        <v>0.6635516397846094</v>
      </c>
      <c r="J36" s="147">
        <v>0.83706271427525603</v>
      </c>
      <c r="K36" s="147">
        <v>0.52557865846316654</v>
      </c>
      <c r="L36" s="147">
        <v>0.31682049675212592</v>
      </c>
      <c r="M36" s="147">
        <v>4.3958834537984968E-3</v>
      </c>
      <c r="N36" s="149"/>
      <c r="O36" s="147">
        <v>7.4854680367690943E-6</v>
      </c>
      <c r="P36" s="150">
        <v>2.8573863655503943E-6</v>
      </c>
      <c r="Q36" s="52"/>
    </row>
    <row r="37" spans="2:17" x14ac:dyDescent="0.2">
      <c r="B37" s="184"/>
      <c r="C37" s="144" t="s">
        <v>233</v>
      </c>
      <c r="D37" s="145">
        <v>105</v>
      </c>
      <c r="E37" s="145">
        <v>105</v>
      </c>
      <c r="F37" s="145">
        <v>105</v>
      </c>
      <c r="G37" s="145">
        <v>105</v>
      </c>
      <c r="H37" s="145">
        <v>105</v>
      </c>
      <c r="I37" s="145">
        <v>105</v>
      </c>
      <c r="J37" s="145">
        <v>105</v>
      </c>
      <c r="K37" s="145">
        <v>105</v>
      </c>
      <c r="L37" s="145">
        <v>105</v>
      </c>
      <c r="M37" s="145">
        <v>105</v>
      </c>
      <c r="N37" s="145">
        <v>105</v>
      </c>
      <c r="O37" s="145">
        <v>105</v>
      </c>
      <c r="P37" s="151">
        <v>105</v>
      </c>
      <c r="Q37" s="52"/>
    </row>
    <row r="38" spans="2:17" ht="36" x14ac:dyDescent="0.2">
      <c r="B38" s="184" t="s">
        <v>229</v>
      </c>
      <c r="C38" s="144" t="s">
        <v>231</v>
      </c>
      <c r="D38" s="147">
        <v>7.4444741197291026E-2</v>
      </c>
      <c r="E38" s="147">
        <v>0.11670214061241949</v>
      </c>
      <c r="F38" s="147">
        <v>0.18561610920746219</v>
      </c>
      <c r="G38" s="147">
        <v>5.3655118314668682E-2</v>
      </c>
      <c r="H38" s="147">
        <v>-6.8039113113309999E-2</v>
      </c>
      <c r="I38" s="147">
        <v>-8.2549419361405366E-3</v>
      </c>
      <c r="J38" s="147">
        <v>-1.2492481154643464E-2</v>
      </c>
      <c r="K38" s="147">
        <v>-6.1598912594283232E-2</v>
      </c>
      <c r="L38" s="147">
        <v>-3.9782299335468223E-2</v>
      </c>
      <c r="M38" s="147">
        <v>5.8322987811768895E-2</v>
      </c>
      <c r="N38" s="146" t="s">
        <v>309</v>
      </c>
      <c r="O38" s="145">
        <v>1</v>
      </c>
      <c r="P38" s="148" t="s">
        <v>311</v>
      </c>
      <c r="Q38" s="52"/>
    </row>
    <row r="39" spans="2:17" ht="24" x14ac:dyDescent="0.2">
      <c r="B39" s="184"/>
      <c r="C39" s="144" t="s">
        <v>232</v>
      </c>
      <c r="D39" s="147">
        <v>0.45040002108635058</v>
      </c>
      <c r="E39" s="147">
        <v>0.2357872862733949</v>
      </c>
      <c r="F39" s="147">
        <v>5.799439664720217E-2</v>
      </c>
      <c r="G39" s="147">
        <v>0.58670864029652514</v>
      </c>
      <c r="H39" s="147">
        <v>0.49041589087831028</v>
      </c>
      <c r="I39" s="147">
        <v>0.93339288193381298</v>
      </c>
      <c r="J39" s="147">
        <v>0.89935006137924944</v>
      </c>
      <c r="K39" s="147">
        <v>0.53247099037296153</v>
      </c>
      <c r="L39" s="147">
        <v>0.68700185163109584</v>
      </c>
      <c r="M39" s="147">
        <v>0.55453232381235518</v>
      </c>
      <c r="N39" s="147">
        <v>7.4854680367690943E-6</v>
      </c>
      <c r="O39" s="149"/>
      <c r="P39" s="150">
        <v>8.605668931058845E-3</v>
      </c>
      <c r="Q39" s="52"/>
    </row>
    <row r="40" spans="2:17" x14ac:dyDescent="0.2">
      <c r="B40" s="184"/>
      <c r="C40" s="144" t="s">
        <v>233</v>
      </c>
      <c r="D40" s="145">
        <v>105</v>
      </c>
      <c r="E40" s="145">
        <v>105</v>
      </c>
      <c r="F40" s="145">
        <v>105</v>
      </c>
      <c r="G40" s="145">
        <v>105</v>
      </c>
      <c r="H40" s="145">
        <v>105</v>
      </c>
      <c r="I40" s="145">
        <v>105</v>
      </c>
      <c r="J40" s="145">
        <v>105</v>
      </c>
      <c r="K40" s="145">
        <v>105</v>
      </c>
      <c r="L40" s="145">
        <v>105</v>
      </c>
      <c r="M40" s="145">
        <v>105</v>
      </c>
      <c r="N40" s="145">
        <v>105</v>
      </c>
      <c r="O40" s="145">
        <v>105</v>
      </c>
      <c r="P40" s="151">
        <v>105</v>
      </c>
      <c r="Q40" s="52"/>
    </row>
    <row r="41" spans="2:17" ht="36" x14ac:dyDescent="0.2">
      <c r="B41" s="184" t="s">
        <v>230</v>
      </c>
      <c r="C41" s="144" t="s">
        <v>231</v>
      </c>
      <c r="D41" s="146" t="s">
        <v>289</v>
      </c>
      <c r="E41" s="146" t="s">
        <v>292</v>
      </c>
      <c r="F41" s="146" t="s">
        <v>240</v>
      </c>
      <c r="G41" s="146" t="s">
        <v>296</v>
      </c>
      <c r="H41" s="147">
        <v>0.18430496963472651</v>
      </c>
      <c r="I41" s="146" t="s">
        <v>239</v>
      </c>
      <c r="J41" s="146" t="s">
        <v>302</v>
      </c>
      <c r="K41" s="146" t="s">
        <v>304</v>
      </c>
      <c r="L41" s="146" t="s">
        <v>306</v>
      </c>
      <c r="M41" s="146" t="s">
        <v>308</v>
      </c>
      <c r="N41" s="146" t="s">
        <v>310</v>
      </c>
      <c r="O41" s="146" t="s">
        <v>311</v>
      </c>
      <c r="P41" s="151">
        <v>1</v>
      </c>
      <c r="Q41" s="52"/>
    </row>
    <row r="42" spans="2:17" ht="24" x14ac:dyDescent="0.2">
      <c r="B42" s="184"/>
      <c r="C42" s="144" t="s">
        <v>232</v>
      </c>
      <c r="D42" s="147">
        <v>3.3752661509811979E-11</v>
      </c>
      <c r="E42" s="147">
        <v>6.3556033022479441E-14</v>
      </c>
      <c r="F42" s="147">
        <v>1.6561175346048763E-10</v>
      </c>
      <c r="G42" s="147">
        <v>1.1281923136261695E-6</v>
      </c>
      <c r="H42" s="147">
        <v>5.9820515819364546E-2</v>
      </c>
      <c r="I42" s="147">
        <v>4.3888780646790194E-6</v>
      </c>
      <c r="J42" s="147">
        <v>1.9376496536883615E-6</v>
      </c>
      <c r="K42" s="147">
        <v>9.6437829275200526E-4</v>
      </c>
      <c r="L42" s="147">
        <v>2.1495996908854358E-6</v>
      </c>
      <c r="M42" s="147">
        <v>3.2500252096581527E-6</v>
      </c>
      <c r="N42" s="147">
        <v>2.8573863655503943E-6</v>
      </c>
      <c r="O42" s="147">
        <v>8.605668931058845E-3</v>
      </c>
      <c r="P42" s="152"/>
      <c r="Q42" s="52"/>
    </row>
    <row r="43" spans="2:17" x14ac:dyDescent="0.2">
      <c r="B43" s="184"/>
      <c r="C43" s="144" t="s">
        <v>233</v>
      </c>
      <c r="D43" s="145">
        <v>105</v>
      </c>
      <c r="E43" s="145">
        <v>105</v>
      </c>
      <c r="F43" s="145">
        <v>105</v>
      </c>
      <c r="G43" s="145">
        <v>105</v>
      </c>
      <c r="H43" s="145">
        <v>105</v>
      </c>
      <c r="I43" s="145">
        <v>105</v>
      </c>
      <c r="J43" s="145">
        <v>105</v>
      </c>
      <c r="K43" s="145">
        <v>105</v>
      </c>
      <c r="L43" s="145">
        <v>105</v>
      </c>
      <c r="M43" s="145">
        <v>105</v>
      </c>
      <c r="N43" s="145">
        <v>105</v>
      </c>
      <c r="O43" s="145">
        <v>105</v>
      </c>
      <c r="P43" s="151">
        <v>105</v>
      </c>
      <c r="Q43" s="52"/>
    </row>
    <row r="44" spans="2:17" x14ac:dyDescent="0.2">
      <c r="B44" s="185" t="s">
        <v>234</v>
      </c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52"/>
    </row>
    <row r="45" spans="2:17" x14ac:dyDescent="0.2">
      <c r="B45" s="185" t="s">
        <v>285</v>
      </c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52"/>
    </row>
    <row r="47" spans="2:17" ht="15" x14ac:dyDescent="0.2">
      <c r="B47" s="183" t="s">
        <v>245</v>
      </c>
      <c r="C47" s="183"/>
      <c r="D47" s="183"/>
      <c r="E47" s="183"/>
      <c r="F47" s="52"/>
    </row>
    <row r="48" spans="2:17" ht="15" x14ac:dyDescent="0.2">
      <c r="B48" s="186" t="s">
        <v>216</v>
      </c>
      <c r="C48" s="186"/>
      <c r="D48" s="53" t="s">
        <v>233</v>
      </c>
      <c r="E48" s="54" t="s">
        <v>173</v>
      </c>
      <c r="F48" s="52"/>
      <c r="H48" s="183" t="s">
        <v>250</v>
      </c>
      <c r="I48" s="183"/>
      <c r="J48" s="52"/>
    </row>
    <row r="49" spans="1:16" ht="36" x14ac:dyDescent="0.2">
      <c r="B49" s="187" t="s">
        <v>246</v>
      </c>
      <c r="C49" s="55" t="s">
        <v>247</v>
      </c>
      <c r="D49" s="56">
        <v>105</v>
      </c>
      <c r="E49" s="60">
        <v>100</v>
      </c>
      <c r="F49" s="52"/>
      <c r="H49" s="53" t="s">
        <v>251</v>
      </c>
      <c r="I49" s="54" t="s">
        <v>252</v>
      </c>
      <c r="J49" s="52"/>
    </row>
    <row r="50" spans="1:16" ht="13.5" x14ac:dyDescent="0.2">
      <c r="B50" s="188"/>
      <c r="C50" s="57" t="s">
        <v>249</v>
      </c>
      <c r="D50" s="61">
        <v>0</v>
      </c>
      <c r="E50" s="62">
        <v>0</v>
      </c>
      <c r="F50" s="52"/>
      <c r="H50" s="64">
        <v>0.61893152854132849</v>
      </c>
      <c r="I50" s="65">
        <v>12</v>
      </c>
      <c r="J50" s="52"/>
    </row>
    <row r="51" spans="1:16" x14ac:dyDescent="0.2">
      <c r="B51" s="189"/>
      <c r="C51" s="58" t="s">
        <v>174</v>
      </c>
      <c r="D51" s="59">
        <v>105</v>
      </c>
      <c r="E51" s="63">
        <v>100</v>
      </c>
      <c r="F51" s="52"/>
    </row>
    <row r="52" spans="1:16" x14ac:dyDescent="0.2">
      <c r="B52" s="182" t="s">
        <v>248</v>
      </c>
      <c r="C52" s="182"/>
      <c r="D52" s="182"/>
      <c r="E52" s="182"/>
      <c r="F52" s="52"/>
    </row>
    <row r="54" spans="1:16" x14ac:dyDescent="0.2">
      <c r="A54" t="s">
        <v>313</v>
      </c>
    </row>
    <row r="56" spans="1:16" ht="15" x14ac:dyDescent="0.2">
      <c r="A56" s="190" t="s">
        <v>217</v>
      </c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52"/>
    </row>
    <row r="57" spans="1:16" x14ac:dyDescent="0.2">
      <c r="A57" s="191" t="s">
        <v>216</v>
      </c>
      <c r="B57" s="191"/>
      <c r="C57" s="143" t="s">
        <v>272</v>
      </c>
      <c r="D57" s="143" t="s">
        <v>273</v>
      </c>
      <c r="E57" s="143" t="s">
        <v>274</v>
      </c>
      <c r="F57" s="143" t="s">
        <v>275</v>
      </c>
      <c r="G57" s="143" t="s">
        <v>276</v>
      </c>
      <c r="H57" s="143" t="s">
        <v>277</v>
      </c>
      <c r="I57" s="143" t="s">
        <v>278</v>
      </c>
      <c r="J57" s="143" t="s">
        <v>279</v>
      </c>
      <c r="K57" s="143" t="s">
        <v>280</v>
      </c>
      <c r="L57" s="143" t="s">
        <v>281</v>
      </c>
      <c r="M57" s="143" t="s">
        <v>282</v>
      </c>
      <c r="N57" s="143" t="s">
        <v>283</v>
      </c>
      <c r="O57" s="143" t="s">
        <v>284</v>
      </c>
      <c r="P57" s="52"/>
    </row>
    <row r="58" spans="1:16" ht="48" x14ac:dyDescent="0.2">
      <c r="A58" s="184" t="s">
        <v>272</v>
      </c>
      <c r="B58" s="144" t="s">
        <v>231</v>
      </c>
      <c r="C58" s="145">
        <v>1</v>
      </c>
      <c r="D58" s="146" t="s">
        <v>314</v>
      </c>
      <c r="E58" s="146" t="s">
        <v>239</v>
      </c>
      <c r="F58" s="146" t="s">
        <v>315</v>
      </c>
      <c r="G58" s="146" t="s">
        <v>316</v>
      </c>
      <c r="H58" s="146" t="s">
        <v>317</v>
      </c>
      <c r="I58" s="147">
        <v>5.1619872051435901E-2</v>
      </c>
      <c r="J58" s="147">
        <v>0.14340175864734384</v>
      </c>
      <c r="K58" s="146" t="s">
        <v>318</v>
      </c>
      <c r="L58" s="146" t="s">
        <v>319</v>
      </c>
      <c r="M58" s="146" t="s">
        <v>311</v>
      </c>
      <c r="N58" s="146" t="s">
        <v>320</v>
      </c>
      <c r="O58" s="153" t="s">
        <v>321</v>
      </c>
      <c r="P58" s="52"/>
    </row>
    <row r="59" spans="1:16" ht="24" x14ac:dyDescent="0.2">
      <c r="A59" s="184"/>
      <c r="B59" s="144" t="s">
        <v>232</v>
      </c>
      <c r="C59" s="149"/>
      <c r="D59" s="147">
        <v>1.1774884370927338E-21</v>
      </c>
      <c r="E59" s="147">
        <v>4.3674827290110322E-6</v>
      </c>
      <c r="F59" s="147">
        <v>3.4723290524992664E-2</v>
      </c>
      <c r="G59" s="147">
        <v>4.5289431019907818E-3</v>
      </c>
      <c r="H59" s="147">
        <v>1.3792894521928238E-2</v>
      </c>
      <c r="I59" s="147">
        <v>0.60099971652233641</v>
      </c>
      <c r="J59" s="147">
        <v>0.14445636716141039</v>
      </c>
      <c r="K59" s="147">
        <v>6.1762719653795399E-3</v>
      </c>
      <c r="L59" s="147">
        <v>2.5771754091581306E-2</v>
      </c>
      <c r="M59" s="147">
        <v>8.6615070625627212E-3</v>
      </c>
      <c r="N59" s="147">
        <v>1.9901897687863119E-2</v>
      </c>
      <c r="O59" s="147">
        <v>3.1768715063322603E-15</v>
      </c>
      <c r="P59" s="52"/>
    </row>
    <row r="60" spans="1:16" x14ac:dyDescent="0.2">
      <c r="A60" s="184"/>
      <c r="B60" s="144" t="s">
        <v>233</v>
      </c>
      <c r="C60" s="145">
        <v>105</v>
      </c>
      <c r="D60" s="145">
        <v>105</v>
      </c>
      <c r="E60" s="145">
        <v>105</v>
      </c>
      <c r="F60" s="145">
        <v>105</v>
      </c>
      <c r="G60" s="145">
        <v>105</v>
      </c>
      <c r="H60" s="145">
        <v>105</v>
      </c>
      <c r="I60" s="145">
        <v>105</v>
      </c>
      <c r="J60" s="145">
        <v>105</v>
      </c>
      <c r="K60" s="145">
        <v>105</v>
      </c>
      <c r="L60" s="145">
        <v>105</v>
      </c>
      <c r="M60" s="145">
        <v>105</v>
      </c>
      <c r="N60" s="145">
        <v>105</v>
      </c>
      <c r="O60" s="145">
        <v>105</v>
      </c>
      <c r="P60" s="52"/>
    </row>
    <row r="61" spans="1:16" ht="48" x14ac:dyDescent="0.2">
      <c r="A61" s="184" t="s">
        <v>273</v>
      </c>
      <c r="B61" s="144" t="s">
        <v>231</v>
      </c>
      <c r="C61" s="146" t="s">
        <v>314</v>
      </c>
      <c r="D61" s="145">
        <v>1</v>
      </c>
      <c r="E61" s="146" t="s">
        <v>322</v>
      </c>
      <c r="F61" s="146" t="s">
        <v>323</v>
      </c>
      <c r="G61" s="146" t="s">
        <v>324</v>
      </c>
      <c r="H61" s="147">
        <v>0.18334849013135415</v>
      </c>
      <c r="I61" s="147">
        <v>3.9537744218599317E-3</v>
      </c>
      <c r="J61" s="147">
        <v>7.5475560210543705E-2</v>
      </c>
      <c r="K61" s="146" t="s">
        <v>325</v>
      </c>
      <c r="L61" s="146" t="s">
        <v>326</v>
      </c>
      <c r="M61" s="146" t="s">
        <v>327</v>
      </c>
      <c r="N61" s="147">
        <v>0.17832709780343484</v>
      </c>
      <c r="O61" s="153" t="s">
        <v>235</v>
      </c>
      <c r="P61" s="52"/>
    </row>
    <row r="62" spans="1:16" ht="24" x14ac:dyDescent="0.2">
      <c r="A62" s="184"/>
      <c r="B62" s="144" t="s">
        <v>232</v>
      </c>
      <c r="C62" s="147">
        <v>1.1774884370927338E-21</v>
      </c>
      <c r="D62" s="149"/>
      <c r="E62" s="147">
        <v>3.1028037888075044E-9</v>
      </c>
      <c r="F62" s="147">
        <v>2.4246474579591698E-2</v>
      </c>
      <c r="G62" s="147">
        <v>6.2891731125343554E-3</v>
      </c>
      <c r="H62" s="147">
        <v>6.1182102269512824E-2</v>
      </c>
      <c r="I62" s="147">
        <v>0.96806975914751359</v>
      </c>
      <c r="J62" s="147">
        <v>0.44413528345740994</v>
      </c>
      <c r="K62" s="147">
        <v>2.7046984884407234E-3</v>
      </c>
      <c r="L62" s="147">
        <v>3.6904130666036715E-4</v>
      </c>
      <c r="M62" s="147">
        <v>1.8456011559460266E-3</v>
      </c>
      <c r="N62" s="147">
        <v>6.8750922324356478E-2</v>
      </c>
      <c r="O62" s="147">
        <v>3.9909463168587597E-16</v>
      </c>
      <c r="P62" s="52"/>
    </row>
    <row r="63" spans="1:16" x14ac:dyDescent="0.2">
      <c r="A63" s="184"/>
      <c r="B63" s="144" t="s">
        <v>233</v>
      </c>
      <c r="C63" s="145">
        <v>105</v>
      </c>
      <c r="D63" s="145">
        <v>105</v>
      </c>
      <c r="E63" s="145">
        <v>105</v>
      </c>
      <c r="F63" s="145">
        <v>105</v>
      </c>
      <c r="G63" s="145">
        <v>105</v>
      </c>
      <c r="H63" s="145">
        <v>105</v>
      </c>
      <c r="I63" s="145">
        <v>105</v>
      </c>
      <c r="J63" s="145">
        <v>105</v>
      </c>
      <c r="K63" s="145">
        <v>105</v>
      </c>
      <c r="L63" s="145">
        <v>105</v>
      </c>
      <c r="M63" s="145">
        <v>105</v>
      </c>
      <c r="N63" s="145">
        <v>105</v>
      </c>
      <c r="O63" s="145">
        <v>105</v>
      </c>
      <c r="P63" s="52"/>
    </row>
    <row r="64" spans="1:16" ht="48" x14ac:dyDescent="0.2">
      <c r="A64" s="184" t="s">
        <v>274</v>
      </c>
      <c r="B64" s="144" t="s">
        <v>231</v>
      </c>
      <c r="C64" s="146" t="s">
        <v>239</v>
      </c>
      <c r="D64" s="146" t="s">
        <v>322</v>
      </c>
      <c r="E64" s="145">
        <v>1</v>
      </c>
      <c r="F64" s="146" t="s">
        <v>328</v>
      </c>
      <c r="G64" s="146" t="s">
        <v>329</v>
      </c>
      <c r="H64" s="147">
        <v>5.3790617948588533E-2</v>
      </c>
      <c r="I64" s="146" t="s">
        <v>330</v>
      </c>
      <c r="J64" s="146" t="s">
        <v>331</v>
      </c>
      <c r="K64" s="146" t="s">
        <v>332</v>
      </c>
      <c r="L64" s="147">
        <v>0.11386785862687628</v>
      </c>
      <c r="M64" s="147">
        <v>0.10941954435690329</v>
      </c>
      <c r="N64" s="147">
        <v>0.11162393611235745</v>
      </c>
      <c r="O64" s="153" t="s">
        <v>333</v>
      </c>
      <c r="P64" s="52"/>
    </row>
    <row r="65" spans="1:16" ht="24" x14ac:dyDescent="0.2">
      <c r="A65" s="184"/>
      <c r="B65" s="144" t="s">
        <v>232</v>
      </c>
      <c r="C65" s="147">
        <v>4.3674827290110322E-6</v>
      </c>
      <c r="D65" s="147">
        <v>3.1028037888075044E-9</v>
      </c>
      <c r="E65" s="149"/>
      <c r="F65" s="147">
        <v>7.2358412131061938E-9</v>
      </c>
      <c r="G65" s="147">
        <v>2.8245636524054193E-5</v>
      </c>
      <c r="H65" s="147">
        <v>0.58576272432216236</v>
      </c>
      <c r="I65" s="147">
        <v>2.9116252967517891E-2</v>
      </c>
      <c r="J65" s="147">
        <v>2.1075151515200109E-2</v>
      </c>
      <c r="K65" s="147">
        <v>1.5759368686785427E-4</v>
      </c>
      <c r="L65" s="147">
        <v>0.24743685412983207</v>
      </c>
      <c r="M65" s="147">
        <v>0.26651013701147597</v>
      </c>
      <c r="N65" s="147">
        <v>0.25693716679866657</v>
      </c>
      <c r="O65" s="147">
        <v>2.0550773740222955E-14</v>
      </c>
      <c r="P65" s="52"/>
    </row>
    <row r="66" spans="1:16" x14ac:dyDescent="0.2">
      <c r="A66" s="184"/>
      <c r="B66" s="144" t="s">
        <v>233</v>
      </c>
      <c r="C66" s="145">
        <v>105</v>
      </c>
      <c r="D66" s="145">
        <v>105</v>
      </c>
      <c r="E66" s="145">
        <v>105</v>
      </c>
      <c r="F66" s="145">
        <v>105</v>
      </c>
      <c r="G66" s="145">
        <v>105</v>
      </c>
      <c r="H66" s="145">
        <v>105</v>
      </c>
      <c r="I66" s="145">
        <v>105</v>
      </c>
      <c r="J66" s="145">
        <v>105</v>
      </c>
      <c r="K66" s="145">
        <v>105</v>
      </c>
      <c r="L66" s="145">
        <v>105</v>
      </c>
      <c r="M66" s="145">
        <v>105</v>
      </c>
      <c r="N66" s="145">
        <v>105</v>
      </c>
      <c r="O66" s="145">
        <v>105</v>
      </c>
      <c r="P66" s="52"/>
    </row>
    <row r="67" spans="1:16" ht="48" x14ac:dyDescent="0.2">
      <c r="A67" s="184" t="s">
        <v>275</v>
      </c>
      <c r="B67" s="144" t="s">
        <v>231</v>
      </c>
      <c r="C67" s="146" t="s">
        <v>315</v>
      </c>
      <c r="D67" s="146" t="s">
        <v>323</v>
      </c>
      <c r="E67" s="146" t="s">
        <v>328</v>
      </c>
      <c r="F67" s="145">
        <v>1</v>
      </c>
      <c r="G67" s="146" t="s">
        <v>334</v>
      </c>
      <c r="H67" s="147">
        <v>0.15957268466284918</v>
      </c>
      <c r="I67" s="147">
        <v>-5.8143045442044031E-2</v>
      </c>
      <c r="J67" s="147">
        <v>-0.1025476374966031</v>
      </c>
      <c r="K67" s="147">
        <v>8.505334444643902E-4</v>
      </c>
      <c r="L67" s="147">
        <v>-2.1506574219852772E-2</v>
      </c>
      <c r="M67" s="147">
        <v>0.1734176928913618</v>
      </c>
      <c r="N67" s="146" t="s">
        <v>335</v>
      </c>
      <c r="O67" s="153" t="s">
        <v>309</v>
      </c>
      <c r="P67" s="52"/>
    </row>
    <row r="68" spans="1:16" ht="24" x14ac:dyDescent="0.2">
      <c r="A68" s="184"/>
      <c r="B68" s="144" t="s">
        <v>232</v>
      </c>
      <c r="C68" s="147">
        <v>3.4723290524992664E-2</v>
      </c>
      <c r="D68" s="147">
        <v>2.4246474579591698E-2</v>
      </c>
      <c r="E68" s="147">
        <v>7.2358412131061938E-9</v>
      </c>
      <c r="F68" s="149"/>
      <c r="G68" s="147">
        <v>3.2601792073720291E-8</v>
      </c>
      <c r="H68" s="147">
        <v>0.10395025283116692</v>
      </c>
      <c r="I68" s="147">
        <v>0.55575676734810675</v>
      </c>
      <c r="J68" s="147">
        <v>0.29788981459878755</v>
      </c>
      <c r="K68" s="147">
        <v>0.99312946297187554</v>
      </c>
      <c r="L68" s="147">
        <v>0.82761301972473444</v>
      </c>
      <c r="M68" s="147">
        <v>7.6866916754875864E-2</v>
      </c>
      <c r="N68" s="147">
        <v>8.9894457845325366E-3</v>
      </c>
      <c r="O68" s="147">
        <v>7.3464785549486216E-6</v>
      </c>
      <c r="P68" s="52"/>
    </row>
    <row r="69" spans="1:16" x14ac:dyDescent="0.2">
      <c r="A69" s="184"/>
      <c r="B69" s="144" t="s">
        <v>233</v>
      </c>
      <c r="C69" s="145">
        <v>105</v>
      </c>
      <c r="D69" s="145">
        <v>105</v>
      </c>
      <c r="E69" s="145">
        <v>105</v>
      </c>
      <c r="F69" s="145">
        <v>105</v>
      </c>
      <c r="G69" s="145">
        <v>105</v>
      </c>
      <c r="H69" s="145">
        <v>105</v>
      </c>
      <c r="I69" s="145">
        <v>105</v>
      </c>
      <c r="J69" s="145">
        <v>105</v>
      </c>
      <c r="K69" s="145">
        <v>105</v>
      </c>
      <c r="L69" s="145">
        <v>105</v>
      </c>
      <c r="M69" s="145">
        <v>105</v>
      </c>
      <c r="N69" s="145">
        <v>105</v>
      </c>
      <c r="O69" s="145">
        <v>105</v>
      </c>
      <c r="P69" s="52"/>
    </row>
    <row r="70" spans="1:16" ht="48" x14ac:dyDescent="0.2">
      <c r="A70" s="184" t="s">
        <v>276</v>
      </c>
      <c r="B70" s="144" t="s">
        <v>231</v>
      </c>
      <c r="C70" s="146" t="s">
        <v>316</v>
      </c>
      <c r="D70" s="146" t="s">
        <v>324</v>
      </c>
      <c r="E70" s="146" t="s">
        <v>329</v>
      </c>
      <c r="F70" s="146" t="s">
        <v>334</v>
      </c>
      <c r="G70" s="145">
        <v>1</v>
      </c>
      <c r="H70" s="146" t="s">
        <v>336</v>
      </c>
      <c r="I70" s="147">
        <v>0.18266498656778085</v>
      </c>
      <c r="J70" s="147">
        <v>-0.11871959000937284</v>
      </c>
      <c r="K70" s="147">
        <v>7.8793335839359982E-18</v>
      </c>
      <c r="L70" s="147">
        <v>0.10311482365106832</v>
      </c>
      <c r="M70" s="146" t="s">
        <v>337</v>
      </c>
      <c r="N70" s="147">
        <v>0.13557836317117825</v>
      </c>
      <c r="O70" s="153" t="s">
        <v>300</v>
      </c>
      <c r="P70" s="52"/>
    </row>
    <row r="71" spans="1:16" ht="24" x14ac:dyDescent="0.2">
      <c r="A71" s="184"/>
      <c r="B71" s="144" t="s">
        <v>232</v>
      </c>
      <c r="C71" s="147">
        <v>4.5289431019907818E-3</v>
      </c>
      <c r="D71" s="147">
        <v>6.2891731125343554E-3</v>
      </c>
      <c r="E71" s="147">
        <v>2.8245636524054193E-5</v>
      </c>
      <c r="F71" s="147">
        <v>3.2601792073720291E-8</v>
      </c>
      <c r="G71" s="149"/>
      <c r="H71" s="147">
        <v>4.8010009860516032E-5</v>
      </c>
      <c r="I71" s="147">
        <v>6.2170507425302009E-2</v>
      </c>
      <c r="J71" s="147">
        <v>0.22773163672709279</v>
      </c>
      <c r="K71" s="147">
        <v>1</v>
      </c>
      <c r="L71" s="147">
        <v>0.29521137405459896</v>
      </c>
      <c r="M71" s="147">
        <v>1.2380436573687384E-2</v>
      </c>
      <c r="N71" s="147">
        <v>0.16789135173814268</v>
      </c>
      <c r="O71" s="147">
        <v>3.865661501074452E-8</v>
      </c>
      <c r="P71" s="52"/>
    </row>
    <row r="72" spans="1:16" x14ac:dyDescent="0.2">
      <c r="A72" s="184"/>
      <c r="B72" s="144" t="s">
        <v>233</v>
      </c>
      <c r="C72" s="145">
        <v>105</v>
      </c>
      <c r="D72" s="145">
        <v>105</v>
      </c>
      <c r="E72" s="145">
        <v>105</v>
      </c>
      <c r="F72" s="145">
        <v>105</v>
      </c>
      <c r="G72" s="145">
        <v>105</v>
      </c>
      <c r="H72" s="145">
        <v>105</v>
      </c>
      <c r="I72" s="145">
        <v>105</v>
      </c>
      <c r="J72" s="145">
        <v>105</v>
      </c>
      <c r="K72" s="145">
        <v>105</v>
      </c>
      <c r="L72" s="145">
        <v>105</v>
      </c>
      <c r="M72" s="145">
        <v>105</v>
      </c>
      <c r="N72" s="145">
        <v>105</v>
      </c>
      <c r="O72" s="145">
        <v>105</v>
      </c>
      <c r="P72" s="52"/>
    </row>
    <row r="73" spans="1:16" ht="48" x14ac:dyDescent="0.2">
      <c r="A73" s="184" t="s">
        <v>277</v>
      </c>
      <c r="B73" s="144" t="s">
        <v>231</v>
      </c>
      <c r="C73" s="146" t="s">
        <v>317</v>
      </c>
      <c r="D73" s="147">
        <v>0.18334849013135415</v>
      </c>
      <c r="E73" s="147">
        <v>5.3790617948588533E-2</v>
      </c>
      <c r="F73" s="147">
        <v>0.15957268466284918</v>
      </c>
      <c r="G73" s="146" t="s">
        <v>336</v>
      </c>
      <c r="H73" s="145">
        <v>1</v>
      </c>
      <c r="I73" s="146" t="s">
        <v>238</v>
      </c>
      <c r="J73" s="147">
        <v>-0.14486091935327258</v>
      </c>
      <c r="K73" s="147">
        <v>-3.5313099086941482E-2</v>
      </c>
      <c r="L73" s="146" t="s">
        <v>335</v>
      </c>
      <c r="M73" s="146" t="s">
        <v>338</v>
      </c>
      <c r="N73" s="147">
        <v>0.15223439343659215</v>
      </c>
      <c r="O73" s="153" t="s">
        <v>241</v>
      </c>
      <c r="P73" s="52"/>
    </row>
    <row r="74" spans="1:16" ht="24" x14ac:dyDescent="0.2">
      <c r="A74" s="184"/>
      <c r="B74" s="144" t="s">
        <v>232</v>
      </c>
      <c r="C74" s="147">
        <v>1.3792894521928238E-2</v>
      </c>
      <c r="D74" s="147">
        <v>6.1182102269512824E-2</v>
      </c>
      <c r="E74" s="147">
        <v>0.58576272432216236</v>
      </c>
      <c r="F74" s="147">
        <v>0.10395025283116692</v>
      </c>
      <c r="G74" s="147">
        <v>4.8010009860516032E-5</v>
      </c>
      <c r="H74" s="149"/>
      <c r="I74" s="147">
        <v>4.0721681915146347E-4</v>
      </c>
      <c r="J74" s="147">
        <v>0.14037313690531078</v>
      </c>
      <c r="K74" s="147">
        <v>0.72061900418435254</v>
      </c>
      <c r="L74" s="147">
        <v>8.8501242212168547E-3</v>
      </c>
      <c r="M74" s="147">
        <v>3.3365515944037824E-3</v>
      </c>
      <c r="N74" s="147">
        <v>0.12106568362933071</v>
      </c>
      <c r="O74" s="147">
        <v>2.6731079214136732E-6</v>
      </c>
      <c r="P74" s="52"/>
    </row>
    <row r="75" spans="1:16" x14ac:dyDescent="0.2">
      <c r="A75" s="184"/>
      <c r="B75" s="144" t="s">
        <v>233</v>
      </c>
      <c r="C75" s="145">
        <v>105</v>
      </c>
      <c r="D75" s="145">
        <v>105</v>
      </c>
      <c r="E75" s="145">
        <v>105</v>
      </c>
      <c r="F75" s="145">
        <v>105</v>
      </c>
      <c r="G75" s="145">
        <v>105</v>
      </c>
      <c r="H75" s="145">
        <v>105</v>
      </c>
      <c r="I75" s="145">
        <v>105</v>
      </c>
      <c r="J75" s="145">
        <v>105</v>
      </c>
      <c r="K75" s="145">
        <v>105</v>
      </c>
      <c r="L75" s="145">
        <v>105</v>
      </c>
      <c r="M75" s="145">
        <v>105</v>
      </c>
      <c r="N75" s="145">
        <v>105</v>
      </c>
      <c r="O75" s="145">
        <v>105</v>
      </c>
      <c r="P75" s="52"/>
    </row>
    <row r="76" spans="1:16" ht="48" x14ac:dyDescent="0.2">
      <c r="A76" s="184" t="s">
        <v>278</v>
      </c>
      <c r="B76" s="144" t="s">
        <v>231</v>
      </c>
      <c r="C76" s="147">
        <v>5.1619872051435901E-2</v>
      </c>
      <c r="D76" s="147">
        <v>3.9537744218599317E-3</v>
      </c>
      <c r="E76" s="146" t="s">
        <v>330</v>
      </c>
      <c r="F76" s="147">
        <v>-5.8143045442044031E-2</v>
      </c>
      <c r="G76" s="147">
        <v>0.18266498656778085</v>
      </c>
      <c r="H76" s="146" t="s">
        <v>238</v>
      </c>
      <c r="I76" s="145">
        <v>1</v>
      </c>
      <c r="J76" s="146" t="s">
        <v>339</v>
      </c>
      <c r="K76" s="146" t="s">
        <v>340</v>
      </c>
      <c r="L76" s="147">
        <v>5.1499723798004306E-2</v>
      </c>
      <c r="M76" s="147">
        <v>6.9522824318951182E-2</v>
      </c>
      <c r="N76" s="147">
        <v>-5.4281544836851249E-2</v>
      </c>
      <c r="O76" s="153" t="s">
        <v>242</v>
      </c>
      <c r="P76" s="52"/>
    </row>
    <row r="77" spans="1:16" ht="24" x14ac:dyDescent="0.2">
      <c r="A77" s="184"/>
      <c r="B77" s="144" t="s">
        <v>232</v>
      </c>
      <c r="C77" s="147">
        <v>0.60099971652233641</v>
      </c>
      <c r="D77" s="147">
        <v>0.96806975914751359</v>
      </c>
      <c r="E77" s="147">
        <v>2.9116252967517891E-2</v>
      </c>
      <c r="F77" s="147">
        <v>0.55575676734810675</v>
      </c>
      <c r="G77" s="147">
        <v>6.2170507425302009E-2</v>
      </c>
      <c r="H77" s="147">
        <v>4.0721681915146347E-4</v>
      </c>
      <c r="I77" s="149"/>
      <c r="J77" s="147">
        <v>1.0339094857128744E-5</v>
      </c>
      <c r="K77" s="147">
        <v>2.2742550981973059E-2</v>
      </c>
      <c r="L77" s="147">
        <v>0.60184819419351365</v>
      </c>
      <c r="M77" s="147">
        <v>0.4809828907504905</v>
      </c>
      <c r="N77" s="147">
        <v>0.58234144464193083</v>
      </c>
      <c r="O77" s="147">
        <v>3.0642147246419609E-5</v>
      </c>
      <c r="P77" s="52"/>
    </row>
    <row r="78" spans="1:16" x14ac:dyDescent="0.2">
      <c r="A78" s="184"/>
      <c r="B78" s="144" t="s">
        <v>233</v>
      </c>
      <c r="C78" s="145">
        <v>105</v>
      </c>
      <c r="D78" s="145">
        <v>105</v>
      </c>
      <c r="E78" s="145">
        <v>105</v>
      </c>
      <c r="F78" s="145">
        <v>105</v>
      </c>
      <c r="G78" s="145">
        <v>105</v>
      </c>
      <c r="H78" s="145">
        <v>105</v>
      </c>
      <c r="I78" s="145">
        <v>105</v>
      </c>
      <c r="J78" s="145">
        <v>105</v>
      </c>
      <c r="K78" s="145">
        <v>105</v>
      </c>
      <c r="L78" s="145">
        <v>105</v>
      </c>
      <c r="M78" s="145">
        <v>105</v>
      </c>
      <c r="N78" s="145">
        <v>105</v>
      </c>
      <c r="O78" s="145">
        <v>105</v>
      </c>
      <c r="P78" s="52"/>
    </row>
    <row r="79" spans="1:16" ht="48" x14ac:dyDescent="0.2">
      <c r="A79" s="184" t="s">
        <v>279</v>
      </c>
      <c r="B79" s="144" t="s">
        <v>231</v>
      </c>
      <c r="C79" s="147">
        <v>0.14340175864734384</v>
      </c>
      <c r="D79" s="147">
        <v>7.5475560210543705E-2</v>
      </c>
      <c r="E79" s="146" t="s">
        <v>331</v>
      </c>
      <c r="F79" s="147">
        <v>-0.1025476374966031</v>
      </c>
      <c r="G79" s="147">
        <v>-0.11871959000937284</v>
      </c>
      <c r="H79" s="147">
        <v>-0.14486091935327258</v>
      </c>
      <c r="I79" s="146" t="s">
        <v>339</v>
      </c>
      <c r="J79" s="145">
        <v>1</v>
      </c>
      <c r="K79" s="146" t="s">
        <v>341</v>
      </c>
      <c r="L79" s="147">
        <v>5.5543449844220612E-2</v>
      </c>
      <c r="M79" s="147">
        <v>-0.11308308605000862</v>
      </c>
      <c r="N79" s="147">
        <v>0.10137207115396803</v>
      </c>
      <c r="O79" s="153" t="s">
        <v>342</v>
      </c>
      <c r="P79" s="52"/>
    </row>
    <row r="80" spans="1:16" ht="24" x14ac:dyDescent="0.2">
      <c r="A80" s="184"/>
      <c r="B80" s="144" t="s">
        <v>232</v>
      </c>
      <c r="C80" s="147">
        <v>0.14445636716141039</v>
      </c>
      <c r="D80" s="147">
        <v>0.44413528345740994</v>
      </c>
      <c r="E80" s="147">
        <v>2.1075151515200109E-2</v>
      </c>
      <c r="F80" s="147">
        <v>0.29788981459878755</v>
      </c>
      <c r="G80" s="147">
        <v>0.22773163672709279</v>
      </c>
      <c r="H80" s="147">
        <v>0.14037313690531078</v>
      </c>
      <c r="I80" s="147">
        <v>1.0339094857128744E-5</v>
      </c>
      <c r="J80" s="149"/>
      <c r="K80" s="147">
        <v>5.8323436522016409E-11</v>
      </c>
      <c r="L80" s="147">
        <v>0.57358966631089492</v>
      </c>
      <c r="M80" s="147">
        <v>0.25073147136637997</v>
      </c>
      <c r="N80" s="147">
        <v>0.30349201726036867</v>
      </c>
      <c r="O80" s="147">
        <v>9.7339847055286601E-5</v>
      </c>
      <c r="P80" s="52"/>
    </row>
    <row r="81" spans="1:16" x14ac:dyDescent="0.2">
      <c r="A81" s="184"/>
      <c r="B81" s="144" t="s">
        <v>233</v>
      </c>
      <c r="C81" s="145">
        <v>105</v>
      </c>
      <c r="D81" s="145">
        <v>105</v>
      </c>
      <c r="E81" s="145">
        <v>105</v>
      </c>
      <c r="F81" s="145">
        <v>105</v>
      </c>
      <c r="G81" s="145">
        <v>105</v>
      </c>
      <c r="H81" s="145">
        <v>105</v>
      </c>
      <c r="I81" s="145">
        <v>105</v>
      </c>
      <c r="J81" s="145">
        <v>105</v>
      </c>
      <c r="K81" s="145">
        <v>105</v>
      </c>
      <c r="L81" s="145">
        <v>105</v>
      </c>
      <c r="M81" s="145">
        <v>105</v>
      </c>
      <c r="N81" s="145">
        <v>105</v>
      </c>
      <c r="O81" s="145">
        <v>105</v>
      </c>
      <c r="P81" s="52"/>
    </row>
    <row r="82" spans="1:16" ht="48" x14ac:dyDescent="0.2">
      <c r="A82" s="184" t="s">
        <v>280</v>
      </c>
      <c r="B82" s="144" t="s">
        <v>231</v>
      </c>
      <c r="C82" s="146" t="s">
        <v>318</v>
      </c>
      <c r="D82" s="146" t="s">
        <v>325</v>
      </c>
      <c r="E82" s="146" t="s">
        <v>332</v>
      </c>
      <c r="F82" s="147">
        <v>8.505334444643902E-4</v>
      </c>
      <c r="G82" s="147">
        <v>7.8793335839359982E-18</v>
      </c>
      <c r="H82" s="147">
        <v>-3.5313099086941482E-2</v>
      </c>
      <c r="I82" s="146" t="s">
        <v>340</v>
      </c>
      <c r="J82" s="146" t="s">
        <v>341</v>
      </c>
      <c r="K82" s="145">
        <v>1</v>
      </c>
      <c r="L82" s="146" t="s">
        <v>343</v>
      </c>
      <c r="M82" s="147">
        <v>0.15586580748314466</v>
      </c>
      <c r="N82" s="147">
        <v>0.15231484347761601</v>
      </c>
      <c r="O82" s="153" t="s">
        <v>344</v>
      </c>
      <c r="P82" s="52"/>
    </row>
    <row r="83" spans="1:16" ht="24" x14ac:dyDescent="0.2">
      <c r="A83" s="184"/>
      <c r="B83" s="144" t="s">
        <v>232</v>
      </c>
      <c r="C83" s="147">
        <v>6.1762719653795399E-3</v>
      </c>
      <c r="D83" s="147">
        <v>2.7046984884407234E-3</v>
      </c>
      <c r="E83" s="147">
        <v>1.5759368686785427E-4</v>
      </c>
      <c r="F83" s="147">
        <v>0.99312946297187554</v>
      </c>
      <c r="G83" s="147">
        <v>1</v>
      </c>
      <c r="H83" s="147">
        <v>0.72061900418435254</v>
      </c>
      <c r="I83" s="147">
        <v>2.2742550981973059E-2</v>
      </c>
      <c r="J83" s="147">
        <v>5.8323436522016409E-11</v>
      </c>
      <c r="K83" s="149"/>
      <c r="L83" s="147">
        <v>7.8119599420646503E-5</v>
      </c>
      <c r="M83" s="147">
        <v>0.11234270043867579</v>
      </c>
      <c r="N83" s="147">
        <v>0.12086693892760385</v>
      </c>
      <c r="O83" s="147">
        <v>1.5823239103875343E-10</v>
      </c>
      <c r="P83" s="52"/>
    </row>
    <row r="84" spans="1:16" x14ac:dyDescent="0.2">
      <c r="A84" s="184"/>
      <c r="B84" s="144" t="s">
        <v>233</v>
      </c>
      <c r="C84" s="145">
        <v>105</v>
      </c>
      <c r="D84" s="145">
        <v>105</v>
      </c>
      <c r="E84" s="145">
        <v>105</v>
      </c>
      <c r="F84" s="145">
        <v>105</v>
      </c>
      <c r="G84" s="145">
        <v>105</v>
      </c>
      <c r="H84" s="145">
        <v>105</v>
      </c>
      <c r="I84" s="145">
        <v>105</v>
      </c>
      <c r="J84" s="145">
        <v>105</v>
      </c>
      <c r="K84" s="145">
        <v>105</v>
      </c>
      <c r="L84" s="145">
        <v>105</v>
      </c>
      <c r="M84" s="145">
        <v>105</v>
      </c>
      <c r="N84" s="145">
        <v>105</v>
      </c>
      <c r="O84" s="145">
        <v>105</v>
      </c>
      <c r="P84" s="52"/>
    </row>
    <row r="85" spans="1:16" ht="48" x14ac:dyDescent="0.2">
      <c r="A85" s="184" t="s">
        <v>281</v>
      </c>
      <c r="B85" s="144" t="s">
        <v>231</v>
      </c>
      <c r="C85" s="146" t="s">
        <v>319</v>
      </c>
      <c r="D85" s="146" t="s">
        <v>326</v>
      </c>
      <c r="E85" s="147">
        <v>0.11386785862687628</v>
      </c>
      <c r="F85" s="147">
        <v>-2.1506574219852772E-2</v>
      </c>
      <c r="G85" s="147">
        <v>0.10311482365106832</v>
      </c>
      <c r="H85" s="146" t="s">
        <v>335</v>
      </c>
      <c r="I85" s="147">
        <v>5.1499723798004306E-2</v>
      </c>
      <c r="J85" s="147">
        <v>5.5543449844220612E-2</v>
      </c>
      <c r="K85" s="146" t="s">
        <v>343</v>
      </c>
      <c r="L85" s="145">
        <v>1</v>
      </c>
      <c r="M85" s="146" t="s">
        <v>345</v>
      </c>
      <c r="N85" s="146" t="s">
        <v>346</v>
      </c>
      <c r="O85" s="153" t="s">
        <v>322</v>
      </c>
      <c r="P85" s="52"/>
    </row>
    <row r="86" spans="1:16" ht="24" x14ac:dyDescent="0.2">
      <c r="A86" s="184"/>
      <c r="B86" s="144" t="s">
        <v>232</v>
      </c>
      <c r="C86" s="147">
        <v>2.5771754091581306E-2</v>
      </c>
      <c r="D86" s="147">
        <v>3.6904130666036715E-4</v>
      </c>
      <c r="E86" s="147">
        <v>0.24743685412983207</v>
      </c>
      <c r="F86" s="147">
        <v>0.82761301972473444</v>
      </c>
      <c r="G86" s="147">
        <v>0.29521137405459896</v>
      </c>
      <c r="H86" s="147">
        <v>8.8501242212168547E-3</v>
      </c>
      <c r="I86" s="147">
        <v>0.60184819419351365</v>
      </c>
      <c r="J86" s="147">
        <v>0.57358966631089492</v>
      </c>
      <c r="K86" s="147">
        <v>7.8119599420646503E-5</v>
      </c>
      <c r="L86" s="149"/>
      <c r="M86" s="147">
        <v>4.1980337341660832E-8</v>
      </c>
      <c r="N86" s="147">
        <v>1.2240472257782303E-2</v>
      </c>
      <c r="O86" s="147">
        <v>3.0808610401474488E-9</v>
      </c>
      <c r="P86" s="52"/>
    </row>
    <row r="87" spans="1:16" x14ac:dyDescent="0.2">
      <c r="A87" s="184"/>
      <c r="B87" s="144" t="s">
        <v>233</v>
      </c>
      <c r="C87" s="145">
        <v>105</v>
      </c>
      <c r="D87" s="145">
        <v>105</v>
      </c>
      <c r="E87" s="145">
        <v>105</v>
      </c>
      <c r="F87" s="145">
        <v>105</v>
      </c>
      <c r="G87" s="145">
        <v>105</v>
      </c>
      <c r="H87" s="145">
        <v>105</v>
      </c>
      <c r="I87" s="145">
        <v>105</v>
      </c>
      <c r="J87" s="145">
        <v>105</v>
      </c>
      <c r="K87" s="145">
        <v>105</v>
      </c>
      <c r="L87" s="145">
        <v>105</v>
      </c>
      <c r="M87" s="145">
        <v>105</v>
      </c>
      <c r="N87" s="145">
        <v>105</v>
      </c>
      <c r="O87" s="145">
        <v>105</v>
      </c>
      <c r="P87" s="52"/>
    </row>
    <row r="88" spans="1:16" ht="48" x14ac:dyDescent="0.2">
      <c r="A88" s="184" t="s">
        <v>282</v>
      </c>
      <c r="B88" s="144" t="s">
        <v>231</v>
      </c>
      <c r="C88" s="146" t="s">
        <v>311</v>
      </c>
      <c r="D88" s="146" t="s">
        <v>327</v>
      </c>
      <c r="E88" s="147">
        <v>0.10941954435690329</v>
      </c>
      <c r="F88" s="147">
        <v>0.1734176928913618</v>
      </c>
      <c r="G88" s="146" t="s">
        <v>337</v>
      </c>
      <c r="H88" s="146" t="s">
        <v>338</v>
      </c>
      <c r="I88" s="147">
        <v>6.9522824318951182E-2</v>
      </c>
      <c r="J88" s="147">
        <v>-0.11308308605000862</v>
      </c>
      <c r="K88" s="147">
        <v>0.15586580748314466</v>
      </c>
      <c r="L88" s="146" t="s">
        <v>345</v>
      </c>
      <c r="M88" s="145">
        <v>1</v>
      </c>
      <c r="N88" s="146" t="s">
        <v>296</v>
      </c>
      <c r="O88" s="153" t="s">
        <v>347</v>
      </c>
      <c r="P88" s="52"/>
    </row>
    <row r="89" spans="1:16" ht="24" x14ac:dyDescent="0.2">
      <c r="A89" s="184"/>
      <c r="B89" s="144" t="s">
        <v>232</v>
      </c>
      <c r="C89" s="147">
        <v>8.6615070625627212E-3</v>
      </c>
      <c r="D89" s="147">
        <v>1.8456011559460266E-3</v>
      </c>
      <c r="E89" s="147">
        <v>0.26651013701147597</v>
      </c>
      <c r="F89" s="147">
        <v>7.6866916754875864E-2</v>
      </c>
      <c r="G89" s="147">
        <v>1.2380436573687384E-2</v>
      </c>
      <c r="H89" s="147">
        <v>3.3365515944037824E-3</v>
      </c>
      <c r="I89" s="147">
        <v>0.4809828907504905</v>
      </c>
      <c r="J89" s="147">
        <v>0.25073147136637997</v>
      </c>
      <c r="K89" s="147">
        <v>0.11234270043867579</v>
      </c>
      <c r="L89" s="147">
        <v>4.1980337341660832E-8</v>
      </c>
      <c r="M89" s="149"/>
      <c r="N89" s="147">
        <v>1.1834073896719773E-6</v>
      </c>
      <c r="O89" s="147">
        <v>9.3709252524169789E-9</v>
      </c>
      <c r="P89" s="52"/>
    </row>
    <row r="90" spans="1:16" x14ac:dyDescent="0.2">
      <c r="A90" s="184"/>
      <c r="B90" s="144" t="s">
        <v>233</v>
      </c>
      <c r="C90" s="145">
        <v>105</v>
      </c>
      <c r="D90" s="145">
        <v>105</v>
      </c>
      <c r="E90" s="145">
        <v>105</v>
      </c>
      <c r="F90" s="145">
        <v>105</v>
      </c>
      <c r="G90" s="145">
        <v>105</v>
      </c>
      <c r="H90" s="145">
        <v>105</v>
      </c>
      <c r="I90" s="145">
        <v>105</v>
      </c>
      <c r="J90" s="145">
        <v>105</v>
      </c>
      <c r="K90" s="145">
        <v>105</v>
      </c>
      <c r="L90" s="145">
        <v>105</v>
      </c>
      <c r="M90" s="145">
        <v>105</v>
      </c>
      <c r="N90" s="145">
        <v>105</v>
      </c>
      <c r="O90" s="145">
        <v>105</v>
      </c>
      <c r="P90" s="52"/>
    </row>
    <row r="91" spans="1:16" ht="48" x14ac:dyDescent="0.2">
      <c r="A91" s="184" t="s">
        <v>283</v>
      </c>
      <c r="B91" s="144" t="s">
        <v>231</v>
      </c>
      <c r="C91" s="146" t="s">
        <v>320</v>
      </c>
      <c r="D91" s="147">
        <v>0.17832709780343484</v>
      </c>
      <c r="E91" s="147">
        <v>0.11162393611235745</v>
      </c>
      <c r="F91" s="146" t="s">
        <v>335</v>
      </c>
      <c r="G91" s="147">
        <v>0.13557836317117825</v>
      </c>
      <c r="H91" s="147">
        <v>0.15223439343659215</v>
      </c>
      <c r="I91" s="147">
        <v>-5.4281544836851249E-2</v>
      </c>
      <c r="J91" s="147">
        <v>0.10137207115396803</v>
      </c>
      <c r="K91" s="147">
        <v>0.15231484347761601</v>
      </c>
      <c r="L91" s="146" t="s">
        <v>346</v>
      </c>
      <c r="M91" s="146" t="s">
        <v>296</v>
      </c>
      <c r="N91" s="145">
        <v>1</v>
      </c>
      <c r="O91" s="153" t="s">
        <v>348</v>
      </c>
      <c r="P91" s="52"/>
    </row>
    <row r="92" spans="1:16" ht="24" x14ac:dyDescent="0.2">
      <c r="A92" s="184"/>
      <c r="B92" s="144" t="s">
        <v>232</v>
      </c>
      <c r="C92" s="147">
        <v>1.9901897687863119E-2</v>
      </c>
      <c r="D92" s="147">
        <v>6.8750922324356478E-2</v>
      </c>
      <c r="E92" s="147">
        <v>0.25693716679866657</v>
      </c>
      <c r="F92" s="147">
        <v>8.9894457845325366E-3</v>
      </c>
      <c r="G92" s="147">
        <v>0.16789135173814268</v>
      </c>
      <c r="H92" s="147">
        <v>0.12106568362933071</v>
      </c>
      <c r="I92" s="147">
        <v>0.58234144464193083</v>
      </c>
      <c r="J92" s="147">
        <v>0.30349201726036867</v>
      </c>
      <c r="K92" s="147">
        <v>0.12086693892760385</v>
      </c>
      <c r="L92" s="147">
        <v>1.2240472257782303E-2</v>
      </c>
      <c r="M92" s="147">
        <v>1.1834073896719773E-6</v>
      </c>
      <c r="N92" s="149"/>
      <c r="O92" s="147">
        <v>4.0654766540089808E-6</v>
      </c>
      <c r="P92" s="52"/>
    </row>
    <row r="93" spans="1:16" x14ac:dyDescent="0.2">
      <c r="A93" s="184"/>
      <c r="B93" s="144" t="s">
        <v>233</v>
      </c>
      <c r="C93" s="145">
        <v>105</v>
      </c>
      <c r="D93" s="145">
        <v>105</v>
      </c>
      <c r="E93" s="145">
        <v>105</v>
      </c>
      <c r="F93" s="145">
        <v>105</v>
      </c>
      <c r="G93" s="145">
        <v>105</v>
      </c>
      <c r="H93" s="145">
        <v>105</v>
      </c>
      <c r="I93" s="145">
        <v>105</v>
      </c>
      <c r="J93" s="145">
        <v>105</v>
      </c>
      <c r="K93" s="145">
        <v>105</v>
      </c>
      <c r="L93" s="145">
        <v>105</v>
      </c>
      <c r="M93" s="145">
        <v>105</v>
      </c>
      <c r="N93" s="145">
        <v>105</v>
      </c>
      <c r="O93" s="145">
        <v>105</v>
      </c>
      <c r="P93" s="52"/>
    </row>
    <row r="94" spans="1:16" ht="48" x14ac:dyDescent="0.2">
      <c r="A94" s="184" t="s">
        <v>284</v>
      </c>
      <c r="B94" s="144" t="s">
        <v>231</v>
      </c>
      <c r="C94" s="146" t="s">
        <v>321</v>
      </c>
      <c r="D94" s="146" t="s">
        <v>235</v>
      </c>
      <c r="E94" s="146" t="s">
        <v>333</v>
      </c>
      <c r="F94" s="146" t="s">
        <v>309</v>
      </c>
      <c r="G94" s="146" t="s">
        <v>300</v>
      </c>
      <c r="H94" s="146" t="s">
        <v>241</v>
      </c>
      <c r="I94" s="146" t="s">
        <v>242</v>
      </c>
      <c r="J94" s="146" t="s">
        <v>342</v>
      </c>
      <c r="K94" s="146" t="s">
        <v>344</v>
      </c>
      <c r="L94" s="146" t="s">
        <v>322</v>
      </c>
      <c r="M94" s="146" t="s">
        <v>347</v>
      </c>
      <c r="N94" s="146" t="s">
        <v>348</v>
      </c>
      <c r="O94" s="145">
        <v>1</v>
      </c>
      <c r="P94" s="52"/>
    </row>
    <row r="95" spans="1:16" ht="24" x14ac:dyDescent="0.2">
      <c r="A95" s="184"/>
      <c r="B95" s="144" t="s">
        <v>232</v>
      </c>
      <c r="C95" s="147">
        <v>3.1768715063322603E-15</v>
      </c>
      <c r="D95" s="147">
        <v>3.9909463168587597E-16</v>
      </c>
      <c r="E95" s="147">
        <v>2.0550773740222955E-14</v>
      </c>
      <c r="F95" s="147">
        <v>7.3464785549486216E-6</v>
      </c>
      <c r="G95" s="147">
        <v>3.865661501074452E-8</v>
      </c>
      <c r="H95" s="147">
        <v>2.6731079214136732E-6</v>
      </c>
      <c r="I95" s="147">
        <v>3.0642147246419609E-5</v>
      </c>
      <c r="J95" s="147">
        <v>9.7339847055286601E-5</v>
      </c>
      <c r="K95" s="147">
        <v>1.5823239103875343E-10</v>
      </c>
      <c r="L95" s="147">
        <v>3.0808610401474488E-9</v>
      </c>
      <c r="M95" s="147">
        <v>9.3709252524169789E-9</v>
      </c>
      <c r="N95" s="147">
        <v>4.0654766540089808E-6</v>
      </c>
      <c r="O95" s="149"/>
      <c r="P95" s="52"/>
    </row>
    <row r="96" spans="1:16" x14ac:dyDescent="0.2">
      <c r="A96" s="184"/>
      <c r="B96" s="144" t="s">
        <v>233</v>
      </c>
      <c r="C96" s="145">
        <v>105</v>
      </c>
      <c r="D96" s="145">
        <v>105</v>
      </c>
      <c r="E96" s="145">
        <v>105</v>
      </c>
      <c r="F96" s="145">
        <v>105</v>
      </c>
      <c r="G96" s="145">
        <v>105</v>
      </c>
      <c r="H96" s="145">
        <v>105</v>
      </c>
      <c r="I96" s="145">
        <v>105</v>
      </c>
      <c r="J96" s="145">
        <v>105</v>
      </c>
      <c r="K96" s="145">
        <v>105</v>
      </c>
      <c r="L96" s="145">
        <v>105</v>
      </c>
      <c r="M96" s="145">
        <v>105</v>
      </c>
      <c r="N96" s="145">
        <v>105</v>
      </c>
      <c r="O96" s="145">
        <v>105</v>
      </c>
      <c r="P96" s="52"/>
    </row>
    <row r="97" spans="1:16" x14ac:dyDescent="0.2">
      <c r="A97" s="185" t="s">
        <v>234</v>
      </c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52"/>
    </row>
    <row r="98" spans="1:16" x14ac:dyDescent="0.2">
      <c r="A98" s="185" t="s">
        <v>285</v>
      </c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52"/>
    </row>
    <row r="101" spans="1:16" ht="15" x14ac:dyDescent="0.2">
      <c r="A101" s="183" t="s">
        <v>245</v>
      </c>
      <c r="B101" s="183"/>
      <c r="C101" s="183"/>
      <c r="D101" s="183"/>
      <c r="E101" s="52"/>
      <c r="G101" s="183" t="s">
        <v>250</v>
      </c>
      <c r="H101" s="183"/>
      <c r="I101" s="52"/>
    </row>
    <row r="102" spans="1:16" ht="36" x14ac:dyDescent="0.2">
      <c r="A102" s="186" t="s">
        <v>216</v>
      </c>
      <c r="B102" s="186"/>
      <c r="C102" s="53" t="s">
        <v>233</v>
      </c>
      <c r="D102" s="54" t="s">
        <v>173</v>
      </c>
      <c r="E102" s="52"/>
      <c r="G102" s="53" t="s">
        <v>251</v>
      </c>
      <c r="H102" s="54" t="s">
        <v>252</v>
      </c>
      <c r="I102" s="52"/>
    </row>
    <row r="103" spans="1:16" x14ac:dyDescent="0.2">
      <c r="A103" s="187" t="s">
        <v>246</v>
      </c>
      <c r="B103" s="55" t="s">
        <v>247</v>
      </c>
      <c r="C103" s="56">
        <v>105</v>
      </c>
      <c r="D103" s="60">
        <v>100</v>
      </c>
      <c r="E103" s="52"/>
      <c r="G103" s="64">
        <v>0.75574005178268577</v>
      </c>
      <c r="H103" s="65">
        <v>12</v>
      </c>
      <c r="I103" s="52"/>
    </row>
    <row r="104" spans="1:16" ht="25.5" x14ac:dyDescent="0.2">
      <c r="A104" s="188"/>
      <c r="B104" s="57" t="s">
        <v>249</v>
      </c>
      <c r="C104" s="61">
        <v>0</v>
      </c>
      <c r="D104" s="62">
        <v>0</v>
      </c>
      <c r="E104" s="52"/>
    </row>
    <row r="105" spans="1:16" x14ac:dyDescent="0.2">
      <c r="A105" s="189"/>
      <c r="B105" s="58" t="s">
        <v>174</v>
      </c>
      <c r="C105" s="59">
        <v>105</v>
      </c>
      <c r="D105" s="63">
        <v>100</v>
      </c>
      <c r="E105" s="52"/>
    </row>
    <row r="106" spans="1:16" x14ac:dyDescent="0.2">
      <c r="A106" s="182" t="s">
        <v>248</v>
      </c>
      <c r="B106" s="182"/>
      <c r="C106" s="182"/>
      <c r="D106" s="182"/>
      <c r="E106" s="52"/>
    </row>
    <row r="109" spans="1:16" x14ac:dyDescent="0.2">
      <c r="A109" t="s">
        <v>349</v>
      </c>
    </row>
    <row r="111" spans="1:16" ht="15" x14ac:dyDescent="0.2">
      <c r="A111" s="190" t="s">
        <v>217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52"/>
    </row>
    <row r="112" spans="1:16" ht="24" x14ac:dyDescent="0.2">
      <c r="A112" s="191" t="s">
        <v>216</v>
      </c>
      <c r="B112" s="191"/>
      <c r="C112" s="143" t="s">
        <v>350</v>
      </c>
      <c r="D112" s="143" t="s">
        <v>351</v>
      </c>
      <c r="E112" s="143" t="s">
        <v>352</v>
      </c>
      <c r="F112" s="143" t="s">
        <v>353</v>
      </c>
      <c r="G112" s="143" t="s">
        <v>354</v>
      </c>
      <c r="H112" s="143" t="s">
        <v>355</v>
      </c>
      <c r="I112" s="143" t="s">
        <v>356</v>
      </c>
      <c r="J112" s="143" t="s">
        <v>357</v>
      </c>
      <c r="K112" s="143" t="s">
        <v>358</v>
      </c>
      <c r="L112" s="52"/>
    </row>
    <row r="113" spans="1:12" ht="48" x14ac:dyDescent="0.2">
      <c r="A113" s="184" t="s">
        <v>350</v>
      </c>
      <c r="B113" s="144" t="s">
        <v>231</v>
      </c>
      <c r="C113" s="145">
        <v>1</v>
      </c>
      <c r="D113" s="146" t="s">
        <v>344</v>
      </c>
      <c r="E113" s="146" t="s">
        <v>359</v>
      </c>
      <c r="F113" s="146" t="s">
        <v>360</v>
      </c>
      <c r="G113" s="146" t="s">
        <v>236</v>
      </c>
      <c r="H113" s="146" t="s">
        <v>361</v>
      </c>
      <c r="I113" s="146" t="s">
        <v>362</v>
      </c>
      <c r="J113" s="146" t="s">
        <v>363</v>
      </c>
      <c r="K113" s="153" t="s">
        <v>237</v>
      </c>
      <c r="L113" s="52"/>
    </row>
    <row r="114" spans="1:12" ht="24" x14ac:dyDescent="0.2">
      <c r="A114" s="184"/>
      <c r="B114" s="144" t="s">
        <v>232</v>
      </c>
      <c r="C114" s="149"/>
      <c r="D114" s="147">
        <v>1.5925852279624635E-10</v>
      </c>
      <c r="E114" s="147">
        <v>5.9889983696349781E-10</v>
      </c>
      <c r="F114" s="147">
        <v>5.0045039110621831E-9</v>
      </c>
      <c r="G114" s="147">
        <v>5.6490408357752914E-6</v>
      </c>
      <c r="H114" s="147">
        <v>2.4465901831371628E-5</v>
      </c>
      <c r="I114" s="147">
        <v>1.5769846778644883E-3</v>
      </c>
      <c r="J114" s="147">
        <v>6.151305566903444E-4</v>
      </c>
      <c r="K114" s="147">
        <v>1.4889078110327758E-13</v>
      </c>
      <c r="L114" s="52"/>
    </row>
    <row r="115" spans="1:12" x14ac:dyDescent="0.2">
      <c r="A115" s="184"/>
      <c r="B115" s="144" t="s">
        <v>233</v>
      </c>
      <c r="C115" s="145">
        <v>105</v>
      </c>
      <c r="D115" s="145">
        <v>105</v>
      </c>
      <c r="E115" s="145">
        <v>105</v>
      </c>
      <c r="F115" s="145">
        <v>105</v>
      </c>
      <c r="G115" s="145">
        <v>105</v>
      </c>
      <c r="H115" s="145">
        <v>105</v>
      </c>
      <c r="I115" s="145">
        <v>105</v>
      </c>
      <c r="J115" s="145">
        <v>105</v>
      </c>
      <c r="K115" s="145">
        <v>105</v>
      </c>
      <c r="L115" s="52"/>
    </row>
    <row r="116" spans="1:12" ht="48" x14ac:dyDescent="0.2">
      <c r="A116" s="184" t="s">
        <v>351</v>
      </c>
      <c r="B116" s="144" t="s">
        <v>231</v>
      </c>
      <c r="C116" s="146" t="s">
        <v>344</v>
      </c>
      <c r="D116" s="145">
        <v>1</v>
      </c>
      <c r="E116" s="146" t="s">
        <v>364</v>
      </c>
      <c r="F116" s="146" t="s">
        <v>365</v>
      </c>
      <c r="G116" s="146" t="s">
        <v>366</v>
      </c>
      <c r="H116" s="146" t="s">
        <v>367</v>
      </c>
      <c r="I116" s="146" t="s">
        <v>368</v>
      </c>
      <c r="J116" s="146" t="s">
        <v>369</v>
      </c>
      <c r="K116" s="153" t="s">
        <v>370</v>
      </c>
      <c r="L116" s="52"/>
    </row>
    <row r="117" spans="1:12" ht="24" x14ac:dyDescent="0.2">
      <c r="A117" s="184"/>
      <c r="B117" s="144" t="s">
        <v>232</v>
      </c>
      <c r="C117" s="147">
        <v>1.5925852279624635E-10</v>
      </c>
      <c r="D117" s="149"/>
      <c r="E117" s="147">
        <v>1.6321186249444441E-22</v>
      </c>
      <c r="F117" s="147">
        <v>7.3741112029290268E-23</v>
      </c>
      <c r="G117" s="147">
        <v>5.8838226084430416E-19</v>
      </c>
      <c r="H117" s="147">
        <v>1.6271380899673776E-15</v>
      </c>
      <c r="I117" s="147">
        <v>4.4643974508028032E-10</v>
      </c>
      <c r="J117" s="147">
        <v>8.3673267253146809E-4</v>
      </c>
      <c r="K117" s="147">
        <v>1.0257951595798582E-29</v>
      </c>
      <c r="L117" s="52"/>
    </row>
    <row r="118" spans="1:12" x14ac:dyDescent="0.2">
      <c r="A118" s="184"/>
      <c r="B118" s="144" t="s">
        <v>233</v>
      </c>
      <c r="C118" s="145">
        <v>105</v>
      </c>
      <c r="D118" s="145">
        <v>105</v>
      </c>
      <c r="E118" s="145">
        <v>105</v>
      </c>
      <c r="F118" s="145">
        <v>105</v>
      </c>
      <c r="G118" s="145">
        <v>105</v>
      </c>
      <c r="H118" s="145">
        <v>105</v>
      </c>
      <c r="I118" s="145">
        <v>105</v>
      </c>
      <c r="J118" s="145">
        <v>105</v>
      </c>
      <c r="K118" s="145">
        <v>105</v>
      </c>
      <c r="L118" s="52"/>
    </row>
    <row r="119" spans="1:12" ht="48" x14ac:dyDescent="0.2">
      <c r="A119" s="184" t="s">
        <v>352</v>
      </c>
      <c r="B119" s="144" t="s">
        <v>231</v>
      </c>
      <c r="C119" s="146" t="s">
        <v>359</v>
      </c>
      <c r="D119" s="146" t="s">
        <v>364</v>
      </c>
      <c r="E119" s="145">
        <v>1</v>
      </c>
      <c r="F119" s="146" t="s">
        <v>371</v>
      </c>
      <c r="G119" s="146" t="s">
        <v>365</v>
      </c>
      <c r="H119" s="146" t="s">
        <v>372</v>
      </c>
      <c r="I119" s="146" t="s">
        <v>373</v>
      </c>
      <c r="J119" s="146" t="s">
        <v>374</v>
      </c>
      <c r="K119" s="153" t="s">
        <v>375</v>
      </c>
      <c r="L119" s="52"/>
    </row>
    <row r="120" spans="1:12" ht="24" x14ac:dyDescent="0.2">
      <c r="A120" s="184"/>
      <c r="B120" s="144" t="s">
        <v>232</v>
      </c>
      <c r="C120" s="147">
        <v>5.9889983696349781E-10</v>
      </c>
      <c r="D120" s="147">
        <v>1.6321186249444441E-22</v>
      </c>
      <c r="E120" s="149"/>
      <c r="F120" s="147">
        <v>1.805360446366239E-23</v>
      </c>
      <c r="G120" s="147">
        <v>6.4679696983402776E-23</v>
      </c>
      <c r="H120" s="147">
        <v>2.8607256215467461E-18</v>
      </c>
      <c r="I120" s="147">
        <v>1.2852359554350616E-15</v>
      </c>
      <c r="J120" s="147">
        <v>1.9729601194804474E-5</v>
      </c>
      <c r="K120" s="147">
        <v>3.0188659516601344E-36</v>
      </c>
      <c r="L120" s="52"/>
    </row>
    <row r="121" spans="1:12" x14ac:dyDescent="0.2">
      <c r="A121" s="184"/>
      <c r="B121" s="144" t="s">
        <v>233</v>
      </c>
      <c r="C121" s="145">
        <v>105</v>
      </c>
      <c r="D121" s="145">
        <v>105</v>
      </c>
      <c r="E121" s="145">
        <v>105</v>
      </c>
      <c r="F121" s="145">
        <v>105</v>
      </c>
      <c r="G121" s="145">
        <v>105</v>
      </c>
      <c r="H121" s="145">
        <v>105</v>
      </c>
      <c r="I121" s="145">
        <v>105</v>
      </c>
      <c r="J121" s="145">
        <v>105</v>
      </c>
      <c r="K121" s="145">
        <v>105</v>
      </c>
      <c r="L121" s="52"/>
    </row>
    <row r="122" spans="1:12" ht="48" x14ac:dyDescent="0.2">
      <c r="A122" s="184" t="s">
        <v>353</v>
      </c>
      <c r="B122" s="144" t="s">
        <v>231</v>
      </c>
      <c r="C122" s="146" t="s">
        <v>360</v>
      </c>
      <c r="D122" s="146" t="s">
        <v>365</v>
      </c>
      <c r="E122" s="146" t="s">
        <v>371</v>
      </c>
      <c r="F122" s="145">
        <v>1</v>
      </c>
      <c r="G122" s="146" t="s">
        <v>376</v>
      </c>
      <c r="H122" s="146" t="s">
        <v>377</v>
      </c>
      <c r="I122" s="146" t="s">
        <v>378</v>
      </c>
      <c r="J122" s="146" t="s">
        <v>379</v>
      </c>
      <c r="K122" s="153" t="s">
        <v>380</v>
      </c>
      <c r="L122" s="52"/>
    </row>
    <row r="123" spans="1:12" ht="24" x14ac:dyDescent="0.2">
      <c r="A123" s="184"/>
      <c r="B123" s="144" t="s">
        <v>232</v>
      </c>
      <c r="C123" s="147">
        <v>5.0045039110621831E-9</v>
      </c>
      <c r="D123" s="147">
        <v>7.3741112029290268E-23</v>
      </c>
      <c r="E123" s="147">
        <v>1.805360446366239E-23</v>
      </c>
      <c r="F123" s="149"/>
      <c r="G123" s="147">
        <v>4.641756348914899E-31</v>
      </c>
      <c r="H123" s="147">
        <v>3.5109701021416296E-17</v>
      </c>
      <c r="I123" s="147">
        <v>2.2244921344770834E-11</v>
      </c>
      <c r="J123" s="147">
        <v>1.2177552646578081E-5</v>
      </c>
      <c r="K123" s="147">
        <v>9.533862724351843E-35</v>
      </c>
      <c r="L123" s="52"/>
    </row>
    <row r="124" spans="1:12" x14ac:dyDescent="0.2">
      <c r="A124" s="184"/>
      <c r="B124" s="144" t="s">
        <v>233</v>
      </c>
      <c r="C124" s="145">
        <v>105</v>
      </c>
      <c r="D124" s="145">
        <v>105</v>
      </c>
      <c r="E124" s="145">
        <v>105</v>
      </c>
      <c r="F124" s="145">
        <v>105</v>
      </c>
      <c r="G124" s="145">
        <v>105</v>
      </c>
      <c r="H124" s="145">
        <v>105</v>
      </c>
      <c r="I124" s="145">
        <v>105</v>
      </c>
      <c r="J124" s="145">
        <v>105</v>
      </c>
      <c r="K124" s="145">
        <v>105</v>
      </c>
      <c r="L124" s="52"/>
    </row>
    <row r="125" spans="1:12" ht="48" x14ac:dyDescent="0.2">
      <c r="A125" s="184" t="s">
        <v>354</v>
      </c>
      <c r="B125" s="144" t="s">
        <v>231</v>
      </c>
      <c r="C125" s="146" t="s">
        <v>236</v>
      </c>
      <c r="D125" s="146" t="s">
        <v>366</v>
      </c>
      <c r="E125" s="146" t="s">
        <v>365</v>
      </c>
      <c r="F125" s="146" t="s">
        <v>376</v>
      </c>
      <c r="G125" s="145">
        <v>1</v>
      </c>
      <c r="H125" s="146" t="s">
        <v>381</v>
      </c>
      <c r="I125" s="146" t="s">
        <v>382</v>
      </c>
      <c r="J125" s="146" t="s">
        <v>243</v>
      </c>
      <c r="K125" s="153" t="s">
        <v>383</v>
      </c>
      <c r="L125" s="52"/>
    </row>
    <row r="126" spans="1:12" ht="24" x14ac:dyDescent="0.2">
      <c r="A126" s="184"/>
      <c r="B126" s="144" t="s">
        <v>232</v>
      </c>
      <c r="C126" s="147">
        <v>5.6490408357752914E-6</v>
      </c>
      <c r="D126" s="147">
        <v>5.8838226084430416E-19</v>
      </c>
      <c r="E126" s="147">
        <v>6.4679696983402776E-23</v>
      </c>
      <c r="F126" s="147">
        <v>4.641756348914899E-31</v>
      </c>
      <c r="G126" s="149"/>
      <c r="H126" s="147">
        <v>1.0170910522728475E-23</v>
      </c>
      <c r="I126" s="147">
        <v>5.1227804098012442E-13</v>
      </c>
      <c r="J126" s="147">
        <v>2.2179903130327866E-6</v>
      </c>
      <c r="K126" s="147">
        <v>1.572206854210524E-34</v>
      </c>
      <c r="L126" s="52"/>
    </row>
    <row r="127" spans="1:12" x14ac:dyDescent="0.2">
      <c r="A127" s="184"/>
      <c r="B127" s="144" t="s">
        <v>233</v>
      </c>
      <c r="C127" s="145">
        <v>105</v>
      </c>
      <c r="D127" s="145">
        <v>105</v>
      </c>
      <c r="E127" s="145">
        <v>105</v>
      </c>
      <c r="F127" s="145">
        <v>105</v>
      </c>
      <c r="G127" s="145">
        <v>105</v>
      </c>
      <c r="H127" s="145">
        <v>105</v>
      </c>
      <c r="I127" s="145">
        <v>105</v>
      </c>
      <c r="J127" s="145">
        <v>105</v>
      </c>
      <c r="K127" s="145">
        <v>105</v>
      </c>
      <c r="L127" s="52"/>
    </row>
    <row r="128" spans="1:12" ht="48" x14ac:dyDescent="0.2">
      <c r="A128" s="184" t="s">
        <v>355</v>
      </c>
      <c r="B128" s="144" t="s">
        <v>231</v>
      </c>
      <c r="C128" s="146" t="s">
        <v>361</v>
      </c>
      <c r="D128" s="146" t="s">
        <v>367</v>
      </c>
      <c r="E128" s="146" t="s">
        <v>372</v>
      </c>
      <c r="F128" s="146" t="s">
        <v>377</v>
      </c>
      <c r="G128" s="146" t="s">
        <v>381</v>
      </c>
      <c r="H128" s="145">
        <v>1</v>
      </c>
      <c r="I128" s="146" t="s">
        <v>384</v>
      </c>
      <c r="J128" s="146" t="s">
        <v>385</v>
      </c>
      <c r="K128" s="153" t="s">
        <v>386</v>
      </c>
      <c r="L128" s="52"/>
    </row>
    <row r="129" spans="1:12" ht="24" x14ac:dyDescent="0.2">
      <c r="A129" s="184"/>
      <c r="B129" s="144" t="s">
        <v>232</v>
      </c>
      <c r="C129" s="147">
        <v>2.4465901831371628E-5</v>
      </c>
      <c r="D129" s="147">
        <v>1.6271380899673776E-15</v>
      </c>
      <c r="E129" s="147">
        <v>2.8607256215467461E-18</v>
      </c>
      <c r="F129" s="147">
        <v>3.5109701021416296E-17</v>
      </c>
      <c r="G129" s="147">
        <v>1.0170910522728475E-23</v>
      </c>
      <c r="H129" s="149"/>
      <c r="I129" s="147">
        <v>4.8803311953707117E-24</v>
      </c>
      <c r="J129" s="147">
        <v>2.1935168240965317E-8</v>
      </c>
      <c r="K129" s="147">
        <v>6.5437554127620495E-34</v>
      </c>
      <c r="L129" s="52"/>
    </row>
    <row r="130" spans="1:12" x14ac:dyDescent="0.2">
      <c r="A130" s="184"/>
      <c r="B130" s="144" t="s">
        <v>233</v>
      </c>
      <c r="C130" s="145">
        <v>105</v>
      </c>
      <c r="D130" s="145">
        <v>105</v>
      </c>
      <c r="E130" s="145">
        <v>105</v>
      </c>
      <c r="F130" s="145">
        <v>105</v>
      </c>
      <c r="G130" s="145">
        <v>105</v>
      </c>
      <c r="H130" s="145">
        <v>105</v>
      </c>
      <c r="I130" s="145">
        <v>105</v>
      </c>
      <c r="J130" s="145">
        <v>105</v>
      </c>
      <c r="K130" s="145">
        <v>105</v>
      </c>
      <c r="L130" s="52"/>
    </row>
    <row r="131" spans="1:12" ht="48" x14ac:dyDescent="0.2">
      <c r="A131" s="184" t="s">
        <v>356</v>
      </c>
      <c r="B131" s="144" t="s">
        <v>231</v>
      </c>
      <c r="C131" s="146" t="s">
        <v>362</v>
      </c>
      <c r="D131" s="146" t="s">
        <v>368</v>
      </c>
      <c r="E131" s="146" t="s">
        <v>373</v>
      </c>
      <c r="F131" s="146" t="s">
        <v>378</v>
      </c>
      <c r="G131" s="146" t="s">
        <v>382</v>
      </c>
      <c r="H131" s="146" t="s">
        <v>384</v>
      </c>
      <c r="I131" s="145">
        <v>1</v>
      </c>
      <c r="J131" s="146" t="s">
        <v>387</v>
      </c>
      <c r="K131" s="153" t="s">
        <v>388</v>
      </c>
      <c r="L131" s="52"/>
    </row>
    <row r="132" spans="1:12" ht="24" x14ac:dyDescent="0.2">
      <c r="A132" s="184"/>
      <c r="B132" s="144" t="s">
        <v>232</v>
      </c>
      <c r="C132" s="147">
        <v>1.5769846778644883E-3</v>
      </c>
      <c r="D132" s="147">
        <v>4.4643974508028032E-10</v>
      </c>
      <c r="E132" s="147">
        <v>1.2852359554350616E-15</v>
      </c>
      <c r="F132" s="147">
        <v>2.2244921344770834E-11</v>
      </c>
      <c r="G132" s="147">
        <v>5.1227804098012442E-13</v>
      </c>
      <c r="H132" s="147">
        <v>4.8803311953707117E-24</v>
      </c>
      <c r="I132" s="149"/>
      <c r="J132" s="147">
        <v>1.4990975038160601E-7</v>
      </c>
      <c r="K132" s="147">
        <v>1.4992203433699689E-23</v>
      </c>
      <c r="L132" s="52"/>
    </row>
    <row r="133" spans="1:12" x14ac:dyDescent="0.2">
      <c r="A133" s="184"/>
      <c r="B133" s="144" t="s">
        <v>233</v>
      </c>
      <c r="C133" s="145">
        <v>105</v>
      </c>
      <c r="D133" s="145">
        <v>105</v>
      </c>
      <c r="E133" s="145">
        <v>105</v>
      </c>
      <c r="F133" s="145">
        <v>105</v>
      </c>
      <c r="G133" s="145">
        <v>105</v>
      </c>
      <c r="H133" s="145">
        <v>105</v>
      </c>
      <c r="I133" s="145">
        <v>105</v>
      </c>
      <c r="J133" s="145">
        <v>105</v>
      </c>
      <c r="K133" s="145">
        <v>105</v>
      </c>
      <c r="L133" s="52"/>
    </row>
    <row r="134" spans="1:12" ht="48" x14ac:dyDescent="0.2">
      <c r="A134" s="184" t="s">
        <v>357</v>
      </c>
      <c r="B134" s="144" t="s">
        <v>231</v>
      </c>
      <c r="C134" s="146" t="s">
        <v>363</v>
      </c>
      <c r="D134" s="146" t="s">
        <v>369</v>
      </c>
      <c r="E134" s="146" t="s">
        <v>374</v>
      </c>
      <c r="F134" s="146" t="s">
        <v>379</v>
      </c>
      <c r="G134" s="146" t="s">
        <v>243</v>
      </c>
      <c r="H134" s="146" t="s">
        <v>385</v>
      </c>
      <c r="I134" s="146" t="s">
        <v>387</v>
      </c>
      <c r="J134" s="145">
        <v>1</v>
      </c>
      <c r="K134" s="153" t="s">
        <v>389</v>
      </c>
      <c r="L134" s="52"/>
    </row>
    <row r="135" spans="1:12" ht="24" x14ac:dyDescent="0.2">
      <c r="A135" s="184"/>
      <c r="B135" s="144" t="s">
        <v>232</v>
      </c>
      <c r="C135" s="147">
        <v>6.151305566903444E-4</v>
      </c>
      <c r="D135" s="147">
        <v>8.3673267253146809E-4</v>
      </c>
      <c r="E135" s="147">
        <v>1.9729601194804474E-5</v>
      </c>
      <c r="F135" s="147">
        <v>1.2177552646578081E-5</v>
      </c>
      <c r="G135" s="147">
        <v>2.2179903130327866E-6</v>
      </c>
      <c r="H135" s="147">
        <v>2.1935168240965317E-8</v>
      </c>
      <c r="I135" s="147">
        <v>1.4990975038160601E-7</v>
      </c>
      <c r="J135" s="149"/>
      <c r="K135" s="147">
        <v>1.1361098350532298E-12</v>
      </c>
      <c r="L135" s="52"/>
    </row>
    <row r="136" spans="1:12" x14ac:dyDescent="0.2">
      <c r="A136" s="184"/>
      <c r="B136" s="144" t="s">
        <v>233</v>
      </c>
      <c r="C136" s="145">
        <v>105</v>
      </c>
      <c r="D136" s="145">
        <v>105</v>
      </c>
      <c r="E136" s="145">
        <v>105</v>
      </c>
      <c r="F136" s="145">
        <v>105</v>
      </c>
      <c r="G136" s="145">
        <v>105</v>
      </c>
      <c r="H136" s="145">
        <v>105</v>
      </c>
      <c r="I136" s="145">
        <v>105</v>
      </c>
      <c r="J136" s="145">
        <v>105</v>
      </c>
      <c r="K136" s="145">
        <v>105</v>
      </c>
      <c r="L136" s="52"/>
    </row>
    <row r="137" spans="1:12" ht="48" x14ac:dyDescent="0.2">
      <c r="A137" s="184" t="s">
        <v>358</v>
      </c>
      <c r="B137" s="144" t="s">
        <v>231</v>
      </c>
      <c r="C137" s="146" t="s">
        <v>237</v>
      </c>
      <c r="D137" s="146" t="s">
        <v>370</v>
      </c>
      <c r="E137" s="146" t="s">
        <v>375</v>
      </c>
      <c r="F137" s="146" t="s">
        <v>380</v>
      </c>
      <c r="G137" s="146" t="s">
        <v>383</v>
      </c>
      <c r="H137" s="146" t="s">
        <v>386</v>
      </c>
      <c r="I137" s="146" t="s">
        <v>388</v>
      </c>
      <c r="J137" s="146" t="s">
        <v>389</v>
      </c>
      <c r="K137" s="145">
        <v>1</v>
      </c>
      <c r="L137" s="52"/>
    </row>
    <row r="138" spans="1:12" ht="24" x14ac:dyDescent="0.2">
      <c r="A138" s="184"/>
      <c r="B138" s="144" t="s">
        <v>232</v>
      </c>
      <c r="C138" s="147">
        <v>1.4889078110327758E-13</v>
      </c>
      <c r="D138" s="147">
        <v>1.0257951595798582E-29</v>
      </c>
      <c r="E138" s="147">
        <v>3.0188659516601344E-36</v>
      </c>
      <c r="F138" s="147">
        <v>9.533862724351843E-35</v>
      </c>
      <c r="G138" s="147">
        <v>1.572206854210524E-34</v>
      </c>
      <c r="H138" s="147">
        <v>6.5437554127620495E-34</v>
      </c>
      <c r="I138" s="147">
        <v>1.4992203433699689E-23</v>
      </c>
      <c r="J138" s="147">
        <v>1.1361098350532298E-12</v>
      </c>
      <c r="K138" s="149"/>
      <c r="L138" s="52"/>
    </row>
    <row r="139" spans="1:12" x14ac:dyDescent="0.2">
      <c r="A139" s="184"/>
      <c r="B139" s="144" t="s">
        <v>233</v>
      </c>
      <c r="C139" s="145">
        <v>105</v>
      </c>
      <c r="D139" s="145">
        <v>105</v>
      </c>
      <c r="E139" s="145">
        <v>105</v>
      </c>
      <c r="F139" s="145">
        <v>105</v>
      </c>
      <c r="G139" s="145">
        <v>105</v>
      </c>
      <c r="H139" s="145">
        <v>105</v>
      </c>
      <c r="I139" s="145">
        <v>105</v>
      </c>
      <c r="J139" s="145">
        <v>105</v>
      </c>
      <c r="K139" s="145">
        <v>105</v>
      </c>
      <c r="L139" s="52"/>
    </row>
    <row r="140" spans="1:12" x14ac:dyDescent="0.2">
      <c r="A140" s="185" t="s">
        <v>234</v>
      </c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52"/>
    </row>
    <row r="143" spans="1:12" ht="15" x14ac:dyDescent="0.2">
      <c r="A143" s="183" t="s">
        <v>245</v>
      </c>
      <c r="B143" s="183"/>
      <c r="C143" s="183"/>
      <c r="D143" s="183"/>
      <c r="E143" s="52"/>
      <c r="G143" s="183" t="s">
        <v>250</v>
      </c>
      <c r="H143" s="183"/>
      <c r="I143" s="52"/>
    </row>
    <row r="144" spans="1:12" ht="36" x14ac:dyDescent="0.2">
      <c r="A144" s="186" t="s">
        <v>216</v>
      </c>
      <c r="B144" s="186"/>
      <c r="C144" s="53" t="s">
        <v>233</v>
      </c>
      <c r="D144" s="54" t="s">
        <v>173</v>
      </c>
      <c r="E144" s="52"/>
      <c r="G144" s="53" t="s">
        <v>251</v>
      </c>
      <c r="H144" s="54" t="s">
        <v>252</v>
      </c>
      <c r="I144" s="52"/>
    </row>
    <row r="145" spans="1:9" x14ac:dyDescent="0.2">
      <c r="A145" s="187" t="s">
        <v>246</v>
      </c>
      <c r="B145" s="55" t="s">
        <v>247</v>
      </c>
      <c r="C145" s="56">
        <v>105</v>
      </c>
      <c r="D145" s="60">
        <v>100</v>
      </c>
      <c r="E145" s="52"/>
      <c r="G145" s="64">
        <v>0.91702089453610347</v>
      </c>
      <c r="H145" s="65">
        <v>8</v>
      </c>
      <c r="I145" s="52"/>
    </row>
    <row r="146" spans="1:9" ht="25.5" x14ac:dyDescent="0.2">
      <c r="A146" s="188"/>
      <c r="B146" s="57" t="s">
        <v>249</v>
      </c>
      <c r="C146" s="61">
        <v>0</v>
      </c>
      <c r="D146" s="62">
        <v>0</v>
      </c>
      <c r="E146" s="52"/>
    </row>
    <row r="147" spans="1:9" x14ac:dyDescent="0.2">
      <c r="A147" s="189"/>
      <c r="B147" s="58" t="s">
        <v>174</v>
      </c>
      <c r="C147" s="59">
        <v>105</v>
      </c>
      <c r="D147" s="63">
        <v>100</v>
      </c>
      <c r="E147" s="52"/>
    </row>
    <row r="148" spans="1:9" x14ac:dyDescent="0.2">
      <c r="A148" s="182" t="s">
        <v>248</v>
      </c>
      <c r="B148" s="182"/>
      <c r="C148" s="182"/>
      <c r="D148" s="182"/>
      <c r="E148" s="52"/>
    </row>
  </sheetData>
  <mergeCells count="61">
    <mergeCell ref="B32:B34"/>
    <mergeCell ref="B3:P3"/>
    <mergeCell ref="B4:C4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A57:B57"/>
    <mergeCell ref="B35:B37"/>
    <mergeCell ref="B38:B40"/>
    <mergeCell ref="B41:B43"/>
    <mergeCell ref="B44:P44"/>
    <mergeCell ref="B45:P45"/>
    <mergeCell ref="B47:E47"/>
    <mergeCell ref="B48:C48"/>
    <mergeCell ref="B49:B51"/>
    <mergeCell ref="B52:E52"/>
    <mergeCell ref="H48:I48"/>
    <mergeCell ref="A56:O56"/>
    <mergeCell ref="A91:A93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116:A118"/>
    <mergeCell ref="A94:A96"/>
    <mergeCell ref="A97:O97"/>
    <mergeCell ref="A98:O98"/>
    <mergeCell ref="A101:D101"/>
    <mergeCell ref="A102:B102"/>
    <mergeCell ref="A103:A105"/>
    <mergeCell ref="A106:D106"/>
    <mergeCell ref="G101:H101"/>
    <mergeCell ref="A111:K111"/>
    <mergeCell ref="A112:B112"/>
    <mergeCell ref="A113:A115"/>
    <mergeCell ref="A148:D148"/>
    <mergeCell ref="G143:H143"/>
    <mergeCell ref="A119:A121"/>
    <mergeCell ref="A122:A124"/>
    <mergeCell ref="A125:A127"/>
    <mergeCell ref="A128:A130"/>
    <mergeCell ref="A131:A133"/>
    <mergeCell ref="A134:A136"/>
    <mergeCell ref="A137:A139"/>
    <mergeCell ref="A140:K140"/>
    <mergeCell ref="A143:D143"/>
    <mergeCell ref="A144:B144"/>
    <mergeCell ref="A145:A1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A3342-2C66-4658-82C5-DDA882AE7E56}">
  <dimension ref="B2:V18"/>
  <sheetViews>
    <sheetView tabSelected="1" topLeftCell="D1" workbookViewId="0">
      <selection activeCell="R19" sqref="R19"/>
    </sheetView>
  </sheetViews>
  <sheetFormatPr defaultRowHeight="12.75" x14ac:dyDescent="0.2"/>
  <cols>
    <col min="2" max="2" width="11.85546875" customWidth="1"/>
    <col min="3" max="3" width="8.5703125" customWidth="1"/>
    <col min="4" max="4" width="8.140625" customWidth="1"/>
    <col min="5" max="5" width="9.5703125" style="39" customWidth="1"/>
    <col min="6" max="6" width="6.85546875" customWidth="1"/>
    <col min="7" max="7" width="11.85546875" customWidth="1"/>
    <col min="10" max="10" width="11.7109375" customWidth="1"/>
    <col min="11" max="11" width="8.42578125" customWidth="1"/>
    <col min="12" max="13" width="9" customWidth="1"/>
    <col min="14" max="14" width="7.28515625" customWidth="1"/>
    <col min="15" max="15" width="11.7109375" customWidth="1"/>
    <col min="17" max="17" width="12.42578125" customWidth="1"/>
    <col min="18" max="18" width="9.42578125" customWidth="1"/>
    <col min="19" max="19" width="9.140625" customWidth="1"/>
    <col min="20" max="20" width="9.5703125" customWidth="1"/>
    <col min="21" max="21" width="7.85546875" customWidth="1"/>
    <col min="22" max="22" width="11.7109375" customWidth="1"/>
  </cols>
  <sheetData>
    <row r="2" spans="2:22" ht="28.5" x14ac:dyDescent="0.2">
      <c r="B2" s="132" t="s">
        <v>454</v>
      </c>
      <c r="C2" s="132" t="s">
        <v>455</v>
      </c>
      <c r="D2" s="132" t="s">
        <v>456</v>
      </c>
      <c r="E2" s="132" t="s">
        <v>457</v>
      </c>
      <c r="F2" s="132" t="s">
        <v>461</v>
      </c>
      <c r="G2" s="132" t="s">
        <v>500</v>
      </c>
      <c r="J2" s="132" t="s">
        <v>454</v>
      </c>
      <c r="K2" s="132" t="s">
        <v>455</v>
      </c>
      <c r="L2" s="132" t="s">
        <v>456</v>
      </c>
      <c r="M2" s="132" t="s">
        <v>457</v>
      </c>
      <c r="N2" s="132" t="s">
        <v>461</v>
      </c>
      <c r="O2" s="132" t="s">
        <v>500</v>
      </c>
      <c r="Q2" s="132" t="s">
        <v>454</v>
      </c>
      <c r="R2" s="132" t="s">
        <v>455</v>
      </c>
      <c r="S2" s="132" t="s">
        <v>456</v>
      </c>
      <c r="T2" s="132" t="s">
        <v>457</v>
      </c>
      <c r="U2" s="132" t="s">
        <v>461</v>
      </c>
      <c r="V2" s="132" t="s">
        <v>500</v>
      </c>
    </row>
    <row r="3" spans="2:22" s="12" customFormat="1" ht="16.5" customHeight="1" x14ac:dyDescent="0.2">
      <c r="B3" s="192" t="s">
        <v>458</v>
      </c>
      <c r="C3" s="133" t="s">
        <v>188</v>
      </c>
      <c r="D3" s="134" t="s">
        <v>462</v>
      </c>
      <c r="E3" s="133" t="s">
        <v>459</v>
      </c>
      <c r="F3" s="133" t="s">
        <v>460</v>
      </c>
      <c r="G3" s="133" t="s">
        <v>247</v>
      </c>
      <c r="J3" s="192" t="s">
        <v>474</v>
      </c>
      <c r="K3" s="133" t="s">
        <v>200</v>
      </c>
      <c r="L3" s="134" t="s">
        <v>475</v>
      </c>
      <c r="M3" s="133" t="s">
        <v>459</v>
      </c>
      <c r="N3" s="133" t="s">
        <v>460</v>
      </c>
      <c r="O3" s="133" t="s">
        <v>247</v>
      </c>
      <c r="Q3" s="193" t="s">
        <v>487</v>
      </c>
      <c r="R3" s="133" t="s">
        <v>180</v>
      </c>
      <c r="S3" s="134" t="s">
        <v>488</v>
      </c>
      <c r="T3" s="133" t="s">
        <v>459</v>
      </c>
      <c r="U3" s="133" t="s">
        <v>460</v>
      </c>
      <c r="V3" s="133" t="s">
        <v>247</v>
      </c>
    </row>
    <row r="4" spans="2:22" s="12" customFormat="1" ht="16.5" customHeight="1" x14ac:dyDescent="0.2">
      <c r="B4" s="192"/>
      <c r="C4" s="133" t="s">
        <v>189</v>
      </c>
      <c r="D4" s="133" t="s">
        <v>463</v>
      </c>
      <c r="E4" s="133" t="s">
        <v>459</v>
      </c>
      <c r="F4" s="133" t="s">
        <v>460</v>
      </c>
      <c r="G4" s="133" t="s">
        <v>247</v>
      </c>
      <c r="J4" s="192"/>
      <c r="K4" s="133" t="s">
        <v>201</v>
      </c>
      <c r="L4" s="133" t="s">
        <v>476</v>
      </c>
      <c r="M4" s="133" t="s">
        <v>459</v>
      </c>
      <c r="N4" s="133" t="s">
        <v>460</v>
      </c>
      <c r="O4" s="133" t="s">
        <v>247</v>
      </c>
      <c r="Q4" s="194"/>
      <c r="R4" s="133" t="s">
        <v>181</v>
      </c>
      <c r="S4" s="133" t="s">
        <v>489</v>
      </c>
      <c r="T4" s="133" t="s">
        <v>459</v>
      </c>
      <c r="U4" s="133" t="s">
        <v>460</v>
      </c>
      <c r="V4" s="133" t="s">
        <v>247</v>
      </c>
    </row>
    <row r="5" spans="2:22" s="12" customFormat="1" ht="16.5" customHeight="1" x14ac:dyDescent="0.2">
      <c r="B5" s="192"/>
      <c r="C5" s="133" t="s">
        <v>190</v>
      </c>
      <c r="D5" s="133" t="s">
        <v>464</v>
      </c>
      <c r="E5" s="133" t="s">
        <v>459</v>
      </c>
      <c r="F5" s="133" t="s">
        <v>460</v>
      </c>
      <c r="G5" s="133" t="s">
        <v>247</v>
      </c>
      <c r="J5" s="192"/>
      <c r="K5" s="133" t="s">
        <v>202</v>
      </c>
      <c r="L5" s="133" t="s">
        <v>477</v>
      </c>
      <c r="M5" s="133" t="s">
        <v>459</v>
      </c>
      <c r="N5" s="133" t="s">
        <v>460</v>
      </c>
      <c r="O5" s="133" t="s">
        <v>247</v>
      </c>
      <c r="Q5" s="194"/>
      <c r="R5" s="133" t="s">
        <v>182</v>
      </c>
      <c r="S5" s="133" t="s">
        <v>490</v>
      </c>
      <c r="T5" s="133" t="s">
        <v>459</v>
      </c>
      <c r="U5" s="133" t="s">
        <v>460</v>
      </c>
      <c r="V5" s="133" t="s">
        <v>247</v>
      </c>
    </row>
    <row r="6" spans="2:22" s="12" customFormat="1" ht="16.5" customHeight="1" x14ac:dyDescent="0.2">
      <c r="B6" s="192"/>
      <c r="C6" s="133" t="s">
        <v>191</v>
      </c>
      <c r="D6" s="133" t="s">
        <v>465</v>
      </c>
      <c r="E6" s="133" t="s">
        <v>459</v>
      </c>
      <c r="F6" s="133" t="s">
        <v>460</v>
      </c>
      <c r="G6" s="133" t="s">
        <v>247</v>
      </c>
      <c r="J6" s="192"/>
      <c r="K6" s="133" t="s">
        <v>203</v>
      </c>
      <c r="L6" s="133" t="s">
        <v>478</v>
      </c>
      <c r="M6" s="133" t="s">
        <v>459</v>
      </c>
      <c r="N6" s="133" t="s">
        <v>460</v>
      </c>
      <c r="O6" s="133" t="s">
        <v>247</v>
      </c>
      <c r="Q6" s="194"/>
      <c r="R6" s="133" t="s">
        <v>183</v>
      </c>
      <c r="S6" s="133" t="s">
        <v>491</v>
      </c>
      <c r="T6" s="133" t="s">
        <v>459</v>
      </c>
      <c r="U6" s="133" t="s">
        <v>460</v>
      </c>
      <c r="V6" s="133" t="s">
        <v>247</v>
      </c>
    </row>
    <row r="7" spans="2:22" s="12" customFormat="1" ht="16.5" customHeight="1" x14ac:dyDescent="0.2">
      <c r="B7" s="192"/>
      <c r="C7" s="133" t="s">
        <v>192</v>
      </c>
      <c r="D7" s="133" t="s">
        <v>466</v>
      </c>
      <c r="E7" s="133" t="s">
        <v>459</v>
      </c>
      <c r="F7" s="133" t="s">
        <v>460</v>
      </c>
      <c r="G7" s="133" t="s">
        <v>247</v>
      </c>
      <c r="J7" s="192"/>
      <c r="K7" s="133" t="s">
        <v>204</v>
      </c>
      <c r="L7" s="133" t="s">
        <v>479</v>
      </c>
      <c r="M7" s="133" t="s">
        <v>459</v>
      </c>
      <c r="N7" s="133" t="s">
        <v>460</v>
      </c>
      <c r="O7" s="133" t="s">
        <v>247</v>
      </c>
      <c r="Q7" s="194"/>
      <c r="R7" s="133" t="s">
        <v>184</v>
      </c>
      <c r="S7" s="133" t="s">
        <v>492</v>
      </c>
      <c r="T7" s="133" t="s">
        <v>459</v>
      </c>
      <c r="U7" s="133" t="s">
        <v>460</v>
      </c>
      <c r="V7" s="133" t="s">
        <v>247</v>
      </c>
    </row>
    <row r="8" spans="2:22" s="12" customFormat="1" ht="16.5" customHeight="1" x14ac:dyDescent="0.2">
      <c r="B8" s="192"/>
      <c r="C8" s="133" t="s">
        <v>193</v>
      </c>
      <c r="D8" s="133" t="s">
        <v>467</v>
      </c>
      <c r="E8" s="133" t="s">
        <v>459</v>
      </c>
      <c r="F8" s="133" t="s">
        <v>460</v>
      </c>
      <c r="G8" s="133" t="s">
        <v>247</v>
      </c>
      <c r="J8" s="192"/>
      <c r="K8" s="133" t="s">
        <v>205</v>
      </c>
      <c r="L8" s="133" t="s">
        <v>480</v>
      </c>
      <c r="M8" s="133" t="s">
        <v>459</v>
      </c>
      <c r="N8" s="133" t="s">
        <v>460</v>
      </c>
      <c r="O8" s="133" t="s">
        <v>247</v>
      </c>
      <c r="Q8" s="194"/>
      <c r="R8" s="133" t="s">
        <v>185</v>
      </c>
      <c r="S8" s="133" t="s">
        <v>493</v>
      </c>
      <c r="T8" s="133" t="s">
        <v>459</v>
      </c>
      <c r="U8" s="133" t="s">
        <v>460</v>
      </c>
      <c r="V8" s="133" t="s">
        <v>247</v>
      </c>
    </row>
    <row r="9" spans="2:22" s="12" customFormat="1" ht="16.5" customHeight="1" x14ac:dyDescent="0.2">
      <c r="B9" s="192"/>
      <c r="C9" s="133" t="s">
        <v>194</v>
      </c>
      <c r="D9" s="133" t="s">
        <v>468</v>
      </c>
      <c r="E9" s="133" t="s">
        <v>459</v>
      </c>
      <c r="F9" s="133" t="s">
        <v>460</v>
      </c>
      <c r="G9" s="133" t="s">
        <v>247</v>
      </c>
      <c r="J9" s="192"/>
      <c r="K9" s="133" t="s">
        <v>206</v>
      </c>
      <c r="L9" s="133" t="s">
        <v>481</v>
      </c>
      <c r="M9" s="133" t="s">
        <v>459</v>
      </c>
      <c r="N9" s="133" t="s">
        <v>460</v>
      </c>
      <c r="O9" s="133" t="s">
        <v>247</v>
      </c>
      <c r="Q9" s="194"/>
      <c r="R9" s="133" t="s">
        <v>186</v>
      </c>
      <c r="S9" s="133" t="s">
        <v>494</v>
      </c>
      <c r="T9" s="133" t="s">
        <v>459</v>
      </c>
      <c r="U9" s="133" t="s">
        <v>460</v>
      </c>
      <c r="V9" s="133" t="s">
        <v>247</v>
      </c>
    </row>
    <row r="10" spans="2:22" s="12" customFormat="1" ht="16.5" customHeight="1" x14ac:dyDescent="0.2">
      <c r="B10" s="192"/>
      <c r="C10" s="133" t="s">
        <v>195</v>
      </c>
      <c r="D10" s="133" t="s">
        <v>469</v>
      </c>
      <c r="E10" s="133" t="s">
        <v>459</v>
      </c>
      <c r="F10" s="133" t="s">
        <v>460</v>
      </c>
      <c r="G10" s="133" t="s">
        <v>247</v>
      </c>
      <c r="J10" s="192"/>
      <c r="K10" s="133" t="s">
        <v>207</v>
      </c>
      <c r="L10" s="133" t="s">
        <v>482</v>
      </c>
      <c r="M10" s="133" t="s">
        <v>459</v>
      </c>
      <c r="N10" s="133" t="s">
        <v>460</v>
      </c>
      <c r="O10" s="133" t="s">
        <v>247</v>
      </c>
      <c r="Q10" s="195"/>
      <c r="R10" s="133" t="s">
        <v>187</v>
      </c>
      <c r="S10" s="133" t="s">
        <v>495</v>
      </c>
      <c r="T10" s="133" t="s">
        <v>459</v>
      </c>
      <c r="U10" s="133" t="s">
        <v>460</v>
      </c>
      <c r="V10" s="133" t="s">
        <v>247</v>
      </c>
    </row>
    <row r="11" spans="2:22" s="12" customFormat="1" ht="16.5" customHeight="1" x14ac:dyDescent="0.2">
      <c r="B11" s="192"/>
      <c r="C11" s="133" t="s">
        <v>196</v>
      </c>
      <c r="D11" s="133" t="s">
        <v>470</v>
      </c>
      <c r="E11" s="133" t="s">
        <v>459</v>
      </c>
      <c r="F11" s="133" t="s">
        <v>460</v>
      </c>
      <c r="G11" s="133" t="s">
        <v>247</v>
      </c>
      <c r="J11" s="192"/>
      <c r="K11" s="133" t="s">
        <v>208</v>
      </c>
      <c r="L11" s="133" t="s">
        <v>483</v>
      </c>
      <c r="M11" s="133" t="s">
        <v>459</v>
      </c>
      <c r="N11" s="133" t="s">
        <v>460</v>
      </c>
      <c r="O11" s="133" t="s">
        <v>247</v>
      </c>
    </row>
    <row r="12" spans="2:22" s="12" customFormat="1" ht="16.5" customHeight="1" x14ac:dyDescent="0.2">
      <c r="B12" s="192"/>
      <c r="C12" s="133" t="s">
        <v>197</v>
      </c>
      <c r="D12" s="133" t="s">
        <v>471</v>
      </c>
      <c r="E12" s="133" t="s">
        <v>459</v>
      </c>
      <c r="F12" s="133" t="s">
        <v>460</v>
      </c>
      <c r="G12" s="133" t="s">
        <v>247</v>
      </c>
      <c r="J12" s="192"/>
      <c r="K12" s="133" t="s">
        <v>209</v>
      </c>
      <c r="L12" s="133" t="s">
        <v>484</v>
      </c>
      <c r="M12" s="133" t="s">
        <v>459</v>
      </c>
      <c r="N12" s="133" t="s">
        <v>460</v>
      </c>
      <c r="O12" s="133" t="s">
        <v>247</v>
      </c>
    </row>
    <row r="13" spans="2:22" s="12" customFormat="1" ht="16.5" customHeight="1" x14ac:dyDescent="0.2">
      <c r="B13" s="192"/>
      <c r="C13" s="133" t="s">
        <v>198</v>
      </c>
      <c r="D13" s="133" t="s">
        <v>472</v>
      </c>
      <c r="E13" s="133" t="s">
        <v>459</v>
      </c>
      <c r="F13" s="133" t="s">
        <v>460</v>
      </c>
      <c r="G13" s="133" t="s">
        <v>247</v>
      </c>
      <c r="J13" s="192"/>
      <c r="K13" s="133" t="s">
        <v>210</v>
      </c>
      <c r="L13" s="133" t="s">
        <v>485</v>
      </c>
      <c r="M13" s="133" t="s">
        <v>459</v>
      </c>
      <c r="N13" s="133" t="s">
        <v>460</v>
      </c>
      <c r="O13" s="133" t="s">
        <v>247</v>
      </c>
    </row>
    <row r="14" spans="2:22" s="12" customFormat="1" ht="16.5" customHeight="1" x14ac:dyDescent="0.2">
      <c r="B14" s="192"/>
      <c r="C14" s="133" t="s">
        <v>199</v>
      </c>
      <c r="D14" s="133" t="s">
        <v>473</v>
      </c>
      <c r="E14" s="133" t="s">
        <v>459</v>
      </c>
      <c r="F14" s="133" t="s">
        <v>460</v>
      </c>
      <c r="G14" s="133" t="s">
        <v>247</v>
      </c>
      <c r="J14" s="192"/>
      <c r="K14" s="133" t="s">
        <v>211</v>
      </c>
      <c r="L14" s="133" t="s">
        <v>486</v>
      </c>
      <c r="M14" s="133" t="s">
        <v>459</v>
      </c>
      <c r="N14" s="133" t="s">
        <v>460</v>
      </c>
      <c r="O14" s="133" t="s">
        <v>247</v>
      </c>
    </row>
    <row r="15" spans="2:22" x14ac:dyDescent="0.2">
      <c r="B15" s="10"/>
    </row>
    <row r="16" spans="2:22" x14ac:dyDescent="0.2">
      <c r="B16" s="10"/>
    </row>
    <row r="17" spans="2:2" x14ac:dyDescent="0.2">
      <c r="B17" s="10"/>
    </row>
    <row r="18" spans="2:2" x14ac:dyDescent="0.2">
      <c r="B18" s="10"/>
    </row>
  </sheetData>
  <mergeCells count="3">
    <mergeCell ref="B3:B14"/>
    <mergeCell ref="J3:J14"/>
    <mergeCell ref="Q3:Q10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D810-5845-46F8-A502-1B4C298ED0CD}">
  <dimension ref="B2:S26"/>
  <sheetViews>
    <sheetView topLeftCell="A30" workbookViewId="0">
      <selection activeCell="O30" sqref="O30"/>
    </sheetView>
  </sheetViews>
  <sheetFormatPr defaultRowHeight="12.75" x14ac:dyDescent="0.2"/>
  <cols>
    <col min="2" max="2" width="9.140625" customWidth="1"/>
    <col min="3" max="3" width="10.85546875" customWidth="1"/>
  </cols>
  <sheetData>
    <row r="2" spans="2:19" ht="15" x14ac:dyDescent="0.2">
      <c r="B2" s="205" t="s">
        <v>406</v>
      </c>
      <c r="C2" s="206"/>
      <c r="D2" s="206"/>
      <c r="E2" s="206"/>
      <c r="F2" s="206"/>
      <c r="G2" s="206"/>
      <c r="H2" s="206"/>
      <c r="I2" s="206"/>
      <c r="J2" s="207"/>
      <c r="K2" s="66"/>
    </row>
    <row r="3" spans="2:19" ht="48" x14ac:dyDescent="0.2">
      <c r="B3" s="208" t="s">
        <v>390</v>
      </c>
      <c r="C3" s="209"/>
      <c r="D3" s="211" t="s">
        <v>391</v>
      </c>
      <c r="E3" s="212"/>
      <c r="F3" s="154" t="s">
        <v>392</v>
      </c>
      <c r="G3" s="212" t="s">
        <v>393</v>
      </c>
      <c r="H3" s="212" t="s">
        <v>394</v>
      </c>
      <c r="I3" s="212" t="s">
        <v>395</v>
      </c>
      <c r="J3" s="214"/>
      <c r="K3" s="66"/>
    </row>
    <row r="4" spans="2:19" x14ac:dyDescent="0.2">
      <c r="B4" s="210"/>
      <c r="C4" s="198"/>
      <c r="D4" s="67" t="s">
        <v>396</v>
      </c>
      <c r="E4" s="135" t="s">
        <v>397</v>
      </c>
      <c r="F4" s="135" t="s">
        <v>398</v>
      </c>
      <c r="G4" s="213"/>
      <c r="H4" s="213"/>
      <c r="I4" s="135" t="s">
        <v>399</v>
      </c>
      <c r="J4" s="155" t="s">
        <v>400</v>
      </c>
      <c r="K4" s="66"/>
    </row>
    <row r="5" spans="2:19" x14ac:dyDescent="0.2">
      <c r="B5" s="202" t="s">
        <v>401</v>
      </c>
      <c r="C5" s="70" t="s">
        <v>402</v>
      </c>
      <c r="D5" s="71">
        <v>20.737640572644104</v>
      </c>
      <c r="E5" s="72">
        <v>4.6512711214138767</v>
      </c>
      <c r="F5" s="73"/>
      <c r="G5" s="72">
        <v>4.4584888799903695</v>
      </c>
      <c r="H5" s="72">
        <v>2.1254049260496097E-5</v>
      </c>
      <c r="I5" s="73"/>
      <c r="J5" s="156"/>
      <c r="K5" s="66"/>
    </row>
    <row r="6" spans="2:19" ht="36" x14ac:dyDescent="0.2">
      <c r="B6" s="203"/>
      <c r="C6" s="136" t="s">
        <v>403</v>
      </c>
      <c r="D6" s="75">
        <v>0.17883256836472117</v>
      </c>
      <c r="E6" s="76">
        <v>9.0763603886401339E-2</v>
      </c>
      <c r="F6" s="76">
        <v>0.19802712009733064</v>
      </c>
      <c r="G6" s="76">
        <v>1.9703114542316533</v>
      </c>
      <c r="H6" s="76">
        <v>5.1513461967035198E-2</v>
      </c>
      <c r="I6" s="76">
        <v>0.87894952904383239</v>
      </c>
      <c r="J6" s="157">
        <v>1.1377217541578897</v>
      </c>
      <c r="K6" s="66"/>
    </row>
    <row r="7" spans="2:19" ht="36" x14ac:dyDescent="0.2">
      <c r="B7" s="204"/>
      <c r="C7" s="137" t="s">
        <v>404</v>
      </c>
      <c r="D7" s="78">
        <v>0.1361852503257375</v>
      </c>
      <c r="E7" s="79">
        <v>7.7821565225077868E-2</v>
      </c>
      <c r="F7" s="79">
        <v>0.17588139494583743</v>
      </c>
      <c r="G7" s="79">
        <v>1.7499680189142743</v>
      </c>
      <c r="H7" s="79">
        <v>8.3131089730158356E-2</v>
      </c>
      <c r="I7" s="79">
        <v>0.87894952904383239</v>
      </c>
      <c r="J7" s="158">
        <v>1.1377217541578897</v>
      </c>
      <c r="K7" s="66"/>
    </row>
    <row r="8" spans="2:19" x14ac:dyDescent="0.2">
      <c r="B8" s="196" t="s">
        <v>405</v>
      </c>
      <c r="C8" s="196"/>
      <c r="D8" s="196"/>
      <c r="E8" s="196"/>
      <c r="F8" s="196"/>
      <c r="G8" s="196"/>
      <c r="H8" s="196"/>
      <c r="I8" s="196"/>
      <c r="J8" s="196"/>
      <c r="K8" s="66"/>
    </row>
    <row r="10" spans="2:19" ht="15" x14ac:dyDescent="0.2">
      <c r="M10" s="197" t="s">
        <v>438</v>
      </c>
      <c r="N10" s="197"/>
      <c r="O10" s="197"/>
      <c r="P10" s="197"/>
      <c r="Q10" s="197"/>
      <c r="R10" s="197"/>
      <c r="S10" s="66"/>
    </row>
    <row r="11" spans="2:19" ht="24" x14ac:dyDescent="0.2">
      <c r="B11" s="197" t="s">
        <v>413</v>
      </c>
      <c r="C11" s="197"/>
      <c r="D11" s="197"/>
      <c r="E11" s="197"/>
      <c r="F11" s="197"/>
      <c r="G11" s="66"/>
      <c r="M11" s="198" t="s">
        <v>216</v>
      </c>
      <c r="N11" s="67" t="s">
        <v>423</v>
      </c>
      <c r="O11" s="68" t="s">
        <v>424</v>
      </c>
      <c r="P11" s="68" t="s">
        <v>425</v>
      </c>
      <c r="Q11" s="68" t="s">
        <v>426</v>
      </c>
      <c r="R11" s="69" t="s">
        <v>233</v>
      </c>
      <c r="S11" s="66"/>
    </row>
    <row r="12" spans="2:19" ht="36" x14ac:dyDescent="0.2">
      <c r="B12" s="198" t="s">
        <v>390</v>
      </c>
      <c r="C12" s="67" t="s">
        <v>407</v>
      </c>
      <c r="D12" s="68" t="s">
        <v>408</v>
      </c>
      <c r="E12" s="68" t="s">
        <v>409</v>
      </c>
      <c r="F12" s="69" t="s">
        <v>410</v>
      </c>
      <c r="G12" s="66"/>
      <c r="M12" s="70" t="s">
        <v>427</v>
      </c>
      <c r="N12" s="92">
        <v>32.972446441650391</v>
      </c>
      <c r="O12" s="93">
        <v>39.102210998535156</v>
      </c>
      <c r="P12" s="93">
        <v>35.80952380952381</v>
      </c>
      <c r="Q12" s="94">
        <v>1.3111315102594432</v>
      </c>
      <c r="R12" s="95">
        <v>105</v>
      </c>
      <c r="S12" s="66"/>
    </row>
    <row r="13" spans="2:19" ht="36" x14ac:dyDescent="0.2">
      <c r="B13" s="80" t="s">
        <v>401</v>
      </c>
      <c r="C13" s="81" t="s">
        <v>414</v>
      </c>
      <c r="D13" s="82">
        <v>9.4384830520250707E-2</v>
      </c>
      <c r="E13" s="82">
        <v>7.6627670334373274E-2</v>
      </c>
      <c r="F13" s="83">
        <v>4.1009415814101642</v>
      </c>
      <c r="G13" s="66"/>
      <c r="M13" s="74" t="s">
        <v>428</v>
      </c>
      <c r="N13" s="75">
        <v>-2.1638400554656982</v>
      </c>
      <c r="O13" s="76">
        <v>2.5113332271575928</v>
      </c>
      <c r="P13" s="76">
        <v>-2.1295134967572049E-15</v>
      </c>
      <c r="Q13" s="76">
        <v>0.99999999999999944</v>
      </c>
      <c r="R13" s="96">
        <v>105</v>
      </c>
      <c r="S13" s="66"/>
    </row>
    <row r="14" spans="2:19" ht="48" x14ac:dyDescent="0.2">
      <c r="B14" s="196" t="s">
        <v>411</v>
      </c>
      <c r="C14" s="196"/>
      <c r="D14" s="196"/>
      <c r="E14" s="196"/>
      <c r="F14" s="196"/>
      <c r="G14" s="66"/>
      <c r="M14" s="74" t="s">
        <v>429</v>
      </c>
      <c r="N14" s="75">
        <v>0.40053033828735352</v>
      </c>
      <c r="O14" s="76">
        <v>1.2222220897674561</v>
      </c>
      <c r="P14" s="76">
        <v>0.66027375671464372</v>
      </c>
      <c r="Q14" s="76">
        <v>0.21206890690699085</v>
      </c>
      <c r="R14" s="96">
        <v>105</v>
      </c>
      <c r="S14" s="66"/>
    </row>
    <row r="15" spans="2:19" ht="36" x14ac:dyDescent="0.2">
      <c r="B15" s="196" t="s">
        <v>412</v>
      </c>
      <c r="C15" s="196"/>
      <c r="D15" s="196"/>
      <c r="E15" s="196"/>
      <c r="F15" s="196"/>
      <c r="G15" s="66"/>
      <c r="M15" s="74" t="s">
        <v>430</v>
      </c>
      <c r="N15" s="97">
        <v>32.970714569091797</v>
      </c>
      <c r="O15" s="98">
        <v>39.110069274902344</v>
      </c>
      <c r="P15" s="98">
        <v>35.798254880026185</v>
      </c>
      <c r="Q15" s="99">
        <v>1.3047899382481969</v>
      </c>
      <c r="R15" s="96">
        <v>105</v>
      </c>
      <c r="S15" s="66"/>
    </row>
    <row r="16" spans="2:19" x14ac:dyDescent="0.2">
      <c r="M16" s="74" t="s">
        <v>419</v>
      </c>
      <c r="N16" s="100">
        <v>-21.116872787475586</v>
      </c>
      <c r="O16" s="99">
        <v>6.0907449722290039</v>
      </c>
      <c r="P16" s="99">
        <v>2.097792838910772E-15</v>
      </c>
      <c r="Q16" s="99">
        <v>4.0613180281990555</v>
      </c>
      <c r="R16" s="96">
        <v>105</v>
      </c>
      <c r="S16" s="66"/>
    </row>
    <row r="17" spans="2:19" ht="24" x14ac:dyDescent="0.2">
      <c r="M17" s="74" t="s">
        <v>431</v>
      </c>
      <c r="N17" s="75">
        <v>-5.1492743492126465</v>
      </c>
      <c r="O17" s="76">
        <v>1.4852064847946167</v>
      </c>
      <c r="P17" s="76">
        <v>5.1493201237376313E-16</v>
      </c>
      <c r="Q17" s="76">
        <v>0.99033793766028611</v>
      </c>
      <c r="R17" s="96">
        <v>105</v>
      </c>
      <c r="S17" s="66"/>
    </row>
    <row r="18" spans="2:19" ht="24" x14ac:dyDescent="0.2">
      <c r="M18" s="74" t="s">
        <v>432</v>
      </c>
      <c r="N18" s="75">
        <v>-5.2952680587768555</v>
      </c>
      <c r="O18" s="76">
        <v>1.5363826751708984</v>
      </c>
      <c r="P18" s="76">
        <v>1.3409518252566394E-3</v>
      </c>
      <c r="Q18" s="76">
        <v>1.0072360434962624</v>
      </c>
      <c r="R18" s="96">
        <v>105</v>
      </c>
      <c r="S18" s="66"/>
    </row>
    <row r="19" spans="2:19" ht="24" x14ac:dyDescent="0.2">
      <c r="M19" s="74" t="s">
        <v>433</v>
      </c>
      <c r="N19" s="100">
        <v>-22.331272125244141</v>
      </c>
      <c r="O19" s="99">
        <v>6.5177178382873535</v>
      </c>
      <c r="P19" s="99">
        <v>1.1268929497621059E-2</v>
      </c>
      <c r="Q19" s="99">
        <v>4.2019365967815743</v>
      </c>
      <c r="R19" s="96">
        <v>105</v>
      </c>
      <c r="S19" s="66"/>
    </row>
    <row r="20" spans="2:19" ht="36" x14ac:dyDescent="0.2">
      <c r="B20" s="197" t="s">
        <v>421</v>
      </c>
      <c r="C20" s="197"/>
      <c r="D20" s="197"/>
      <c r="E20" s="197"/>
      <c r="F20" s="197"/>
      <c r="G20" s="197"/>
      <c r="H20" s="197"/>
      <c r="I20" s="66"/>
      <c r="M20" s="74" t="s">
        <v>434</v>
      </c>
      <c r="N20" s="75">
        <v>-6.1879925727844238</v>
      </c>
      <c r="O20" s="76">
        <v>1.5468358993530273</v>
      </c>
      <c r="P20" s="76">
        <v>-7.8312040682627666E-3</v>
      </c>
      <c r="Q20" s="76">
        <v>1.0588398357450941</v>
      </c>
      <c r="R20" s="96">
        <v>105</v>
      </c>
      <c r="S20" s="66"/>
    </row>
    <row r="21" spans="2:19" ht="24" x14ac:dyDescent="0.2">
      <c r="B21" s="198" t="s">
        <v>390</v>
      </c>
      <c r="C21" s="198"/>
      <c r="D21" s="67" t="s">
        <v>415</v>
      </c>
      <c r="E21" s="68" t="s">
        <v>416</v>
      </c>
      <c r="F21" s="68" t="s">
        <v>417</v>
      </c>
      <c r="G21" s="68" t="s">
        <v>267</v>
      </c>
      <c r="H21" s="69" t="s">
        <v>394</v>
      </c>
      <c r="I21" s="66"/>
      <c r="M21" s="74" t="s">
        <v>435</v>
      </c>
      <c r="N21" s="75">
        <v>1.5816959785297513E-3</v>
      </c>
      <c r="O21" s="76">
        <v>8.2472782135009766</v>
      </c>
      <c r="P21" s="76">
        <v>1.9809523809523824</v>
      </c>
      <c r="Q21" s="76">
        <v>1.9990794912430558</v>
      </c>
      <c r="R21" s="96">
        <v>105</v>
      </c>
      <c r="S21" s="66"/>
    </row>
    <row r="22" spans="2:19" ht="24" x14ac:dyDescent="0.2">
      <c r="B22" s="199" t="s">
        <v>401</v>
      </c>
      <c r="C22" s="70" t="s">
        <v>418</v>
      </c>
      <c r="D22" s="71">
        <v>178.78284706831118</v>
      </c>
      <c r="E22" s="84">
        <v>2</v>
      </c>
      <c r="F22" s="72">
        <v>89.391423534155592</v>
      </c>
      <c r="G22" s="72">
        <v>5.3153110932296777</v>
      </c>
      <c r="H22" s="85" t="s">
        <v>422</v>
      </c>
      <c r="I22" s="66"/>
      <c r="M22" s="74" t="s">
        <v>436</v>
      </c>
      <c r="N22" s="75">
        <v>9.0008603592650616E-7</v>
      </c>
      <c r="O22" s="76">
        <v>0.53750962018966675</v>
      </c>
      <c r="P22" s="76">
        <v>1.1668606214299097E-2</v>
      </c>
      <c r="Q22" s="76">
        <v>5.2692528661163841E-2</v>
      </c>
      <c r="R22" s="96">
        <v>105</v>
      </c>
      <c r="S22" s="66"/>
    </row>
    <row r="23" spans="2:19" ht="36" x14ac:dyDescent="0.2">
      <c r="B23" s="200"/>
      <c r="C23" s="74" t="s">
        <v>419</v>
      </c>
      <c r="D23" s="75">
        <v>1715.4076291221672</v>
      </c>
      <c r="E23" s="86">
        <v>102</v>
      </c>
      <c r="F23" s="76">
        <v>16.817721854138895</v>
      </c>
      <c r="G23" s="87"/>
      <c r="H23" s="88"/>
      <c r="I23" s="66"/>
      <c r="M23" s="77" t="s">
        <v>437</v>
      </c>
      <c r="N23" s="78">
        <v>1.5208614968287293E-5</v>
      </c>
      <c r="O23" s="79">
        <v>7.9300746321678162E-2</v>
      </c>
      <c r="P23" s="79">
        <v>1.9047619047619056E-2</v>
      </c>
      <c r="Q23" s="79">
        <v>1.9221918185029375E-2</v>
      </c>
      <c r="R23" s="101">
        <v>105</v>
      </c>
      <c r="S23" s="66"/>
    </row>
    <row r="24" spans="2:19" x14ac:dyDescent="0.2">
      <c r="B24" s="201"/>
      <c r="C24" s="77" t="s">
        <v>174</v>
      </c>
      <c r="D24" s="78">
        <v>1894.1904761904784</v>
      </c>
      <c r="E24" s="89">
        <v>104</v>
      </c>
      <c r="F24" s="90"/>
      <c r="G24" s="90"/>
      <c r="H24" s="91"/>
      <c r="I24" s="66"/>
      <c r="M24" s="196" t="s">
        <v>405</v>
      </c>
      <c r="N24" s="196"/>
      <c r="O24" s="196"/>
      <c r="P24" s="196"/>
      <c r="Q24" s="196"/>
      <c r="R24" s="196"/>
      <c r="S24" s="66"/>
    </row>
    <row r="25" spans="2:19" x14ac:dyDescent="0.2">
      <c r="B25" s="196" t="s">
        <v>405</v>
      </c>
      <c r="C25" s="196"/>
      <c r="D25" s="196"/>
      <c r="E25" s="196"/>
      <c r="F25" s="196"/>
      <c r="G25" s="196"/>
      <c r="H25" s="196"/>
      <c r="I25" s="66"/>
    </row>
    <row r="26" spans="2:19" x14ac:dyDescent="0.2">
      <c r="B26" s="196" t="s">
        <v>420</v>
      </c>
      <c r="C26" s="196"/>
      <c r="D26" s="196"/>
      <c r="E26" s="196"/>
      <c r="F26" s="196"/>
      <c r="G26" s="196"/>
      <c r="H26" s="196"/>
      <c r="I26" s="66"/>
    </row>
  </sheetData>
  <mergeCells count="20">
    <mergeCell ref="B2:J2"/>
    <mergeCell ref="B3:C4"/>
    <mergeCell ref="D3:E3"/>
    <mergeCell ref="G3:G4"/>
    <mergeCell ref="H3:H4"/>
    <mergeCell ref="I3:J3"/>
    <mergeCell ref="B5:B7"/>
    <mergeCell ref="B8:J8"/>
    <mergeCell ref="B11:F11"/>
    <mergeCell ref="B12"/>
    <mergeCell ref="B14:F14"/>
    <mergeCell ref="B25:H25"/>
    <mergeCell ref="B26:H26"/>
    <mergeCell ref="M10:R10"/>
    <mergeCell ref="M11"/>
    <mergeCell ref="M24:R24"/>
    <mergeCell ref="B15:F15"/>
    <mergeCell ref="B20:H20"/>
    <mergeCell ref="B21:C21"/>
    <mergeCell ref="B22:B2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AE1C-EA9D-45A7-9E21-18CD0272EA8C}">
  <dimension ref="B4:S52"/>
  <sheetViews>
    <sheetView workbookViewId="0">
      <selection activeCell="D1" sqref="D1"/>
    </sheetView>
  </sheetViews>
  <sheetFormatPr defaultRowHeight="12.75" x14ac:dyDescent="0.2"/>
  <sheetData>
    <row r="4" spans="2:19" ht="15" x14ac:dyDescent="0.2">
      <c r="B4" s="218" t="s">
        <v>439</v>
      </c>
      <c r="C4" s="218"/>
      <c r="D4" s="218"/>
      <c r="E4" s="218"/>
      <c r="F4" s="218"/>
      <c r="G4" s="102"/>
      <c r="L4" s="218" t="s">
        <v>439</v>
      </c>
      <c r="M4" s="218"/>
      <c r="N4" s="218"/>
      <c r="O4" s="218"/>
      <c r="P4" s="218"/>
      <c r="Q4" s="102"/>
    </row>
    <row r="5" spans="2:19" ht="36" x14ac:dyDescent="0.2">
      <c r="B5" s="219" t="s">
        <v>390</v>
      </c>
      <c r="C5" s="103" t="s">
        <v>407</v>
      </c>
      <c r="D5" s="104" t="s">
        <v>408</v>
      </c>
      <c r="E5" s="104" t="s">
        <v>409</v>
      </c>
      <c r="F5" s="105" t="s">
        <v>410</v>
      </c>
      <c r="G5" s="102"/>
      <c r="L5" s="219" t="s">
        <v>390</v>
      </c>
      <c r="M5" s="103" t="s">
        <v>407</v>
      </c>
      <c r="N5" s="104" t="s">
        <v>408</v>
      </c>
      <c r="O5" s="104" t="s">
        <v>409</v>
      </c>
      <c r="P5" s="105" t="s">
        <v>410</v>
      </c>
      <c r="Q5" s="102"/>
    </row>
    <row r="6" spans="2:19" ht="13.5" x14ac:dyDescent="0.2">
      <c r="B6" s="106" t="s">
        <v>401</v>
      </c>
      <c r="C6" s="107" t="s">
        <v>441</v>
      </c>
      <c r="D6" s="108">
        <v>6.7195172789753732E-2</v>
      </c>
      <c r="E6" s="108">
        <v>5.8138815244023187E-2</v>
      </c>
      <c r="F6" s="109">
        <v>4.1417950470899179</v>
      </c>
      <c r="G6" s="102"/>
      <c r="L6" s="106" t="s">
        <v>401</v>
      </c>
      <c r="M6" s="107" t="s">
        <v>444</v>
      </c>
      <c r="N6" s="108">
        <v>5.9917053007225718E-2</v>
      </c>
      <c r="O6" s="108">
        <v>5.079003410438325E-2</v>
      </c>
      <c r="P6" s="109">
        <v>4.1579216300664772</v>
      </c>
      <c r="Q6" s="102"/>
    </row>
    <row r="7" spans="2:19" x14ac:dyDescent="0.2">
      <c r="B7" s="217" t="s">
        <v>440</v>
      </c>
      <c r="C7" s="217"/>
      <c r="D7" s="217"/>
      <c r="E7" s="217"/>
      <c r="F7" s="217"/>
      <c r="G7" s="102"/>
      <c r="L7" s="217" t="s">
        <v>443</v>
      </c>
      <c r="M7" s="217"/>
      <c r="N7" s="217"/>
      <c r="O7" s="217"/>
      <c r="P7" s="217"/>
      <c r="Q7" s="102"/>
    </row>
    <row r="10" spans="2:19" ht="15" x14ac:dyDescent="0.2">
      <c r="B10" s="218" t="s">
        <v>406</v>
      </c>
      <c r="C10" s="218"/>
      <c r="D10" s="218"/>
      <c r="E10" s="218"/>
      <c r="F10" s="218"/>
      <c r="G10" s="218"/>
      <c r="H10" s="218"/>
      <c r="I10" s="102"/>
      <c r="L10" s="218" t="s">
        <v>406</v>
      </c>
      <c r="M10" s="218"/>
      <c r="N10" s="218"/>
      <c r="O10" s="218"/>
      <c r="P10" s="218"/>
      <c r="Q10" s="218"/>
      <c r="R10" s="218"/>
      <c r="S10" s="102"/>
    </row>
    <row r="11" spans="2:19" ht="48" x14ac:dyDescent="0.2">
      <c r="B11" s="220" t="s">
        <v>390</v>
      </c>
      <c r="C11" s="220"/>
      <c r="D11" s="221" t="s">
        <v>391</v>
      </c>
      <c r="E11" s="222"/>
      <c r="F11" s="110" t="s">
        <v>392</v>
      </c>
      <c r="G11" s="222" t="s">
        <v>393</v>
      </c>
      <c r="H11" s="224" t="s">
        <v>394</v>
      </c>
      <c r="I11" s="102"/>
      <c r="L11" s="220" t="s">
        <v>390</v>
      </c>
      <c r="M11" s="220"/>
      <c r="N11" s="221" t="s">
        <v>391</v>
      </c>
      <c r="O11" s="222"/>
      <c r="P11" s="110" t="s">
        <v>392</v>
      </c>
      <c r="Q11" s="222" t="s">
        <v>393</v>
      </c>
      <c r="R11" s="224" t="s">
        <v>394</v>
      </c>
      <c r="S11" s="102"/>
    </row>
    <row r="12" spans="2:19" x14ac:dyDescent="0.2">
      <c r="B12" s="219"/>
      <c r="C12" s="219"/>
      <c r="D12" s="103" t="s">
        <v>396</v>
      </c>
      <c r="E12" s="104" t="s">
        <v>397</v>
      </c>
      <c r="F12" s="104" t="s">
        <v>398</v>
      </c>
      <c r="G12" s="223"/>
      <c r="H12" s="225"/>
      <c r="I12" s="102"/>
      <c r="L12" s="219"/>
      <c r="M12" s="219"/>
      <c r="N12" s="103" t="s">
        <v>396</v>
      </c>
      <c r="O12" s="104" t="s">
        <v>397</v>
      </c>
      <c r="P12" s="104" t="s">
        <v>398</v>
      </c>
      <c r="Q12" s="223"/>
      <c r="R12" s="225"/>
      <c r="S12" s="102"/>
    </row>
    <row r="13" spans="2:19" ht="24" x14ac:dyDescent="0.2">
      <c r="B13" s="215" t="s">
        <v>401</v>
      </c>
      <c r="C13" s="111" t="s">
        <v>402</v>
      </c>
      <c r="D13" s="112">
        <v>24.599747412619518</v>
      </c>
      <c r="E13" s="113">
        <v>4.1351322733305311</v>
      </c>
      <c r="F13" s="114"/>
      <c r="G13" s="113">
        <v>5.9489626417213284</v>
      </c>
      <c r="H13" s="115">
        <v>3.7451121972998477E-8</v>
      </c>
      <c r="I13" s="102"/>
      <c r="L13" s="215" t="s">
        <v>401</v>
      </c>
      <c r="M13" s="111" t="s">
        <v>402</v>
      </c>
      <c r="N13" s="112">
        <v>26.751639858200491</v>
      </c>
      <c r="O13" s="113">
        <v>3.5584274171628181</v>
      </c>
      <c r="P13" s="114"/>
      <c r="Q13" s="113">
        <v>7.5178264783970032</v>
      </c>
      <c r="R13" s="115">
        <v>2.1330229061944996E-11</v>
      </c>
      <c r="S13" s="102"/>
    </row>
    <row r="14" spans="2:19" ht="24" x14ac:dyDescent="0.2">
      <c r="B14" s="216"/>
      <c r="C14" s="116" t="s">
        <v>442</v>
      </c>
      <c r="D14" s="117">
        <v>0.23409437583034023</v>
      </c>
      <c r="E14" s="118">
        <v>8.5940667468008727E-2</v>
      </c>
      <c r="F14" s="118">
        <v>0.25922031708520399</v>
      </c>
      <c r="G14" s="118">
        <v>2.7239068851481925</v>
      </c>
      <c r="H14" s="119">
        <v>7.5799930602792167E-3</v>
      </c>
      <c r="I14" s="102"/>
      <c r="L14" s="216"/>
      <c r="M14" s="116" t="s">
        <v>445</v>
      </c>
      <c r="N14" s="117">
        <v>0.18953324330190283</v>
      </c>
      <c r="O14" s="118">
        <v>7.3973241015181476E-2</v>
      </c>
      <c r="P14" s="118">
        <v>0.24477960088051806</v>
      </c>
      <c r="Q14" s="118">
        <v>2.5621865515261804</v>
      </c>
      <c r="R14" s="119">
        <v>1.1848369115078456E-2</v>
      </c>
      <c r="S14" s="102"/>
    </row>
    <row r="15" spans="2:19" x14ac:dyDescent="0.2">
      <c r="B15" s="217" t="s">
        <v>405</v>
      </c>
      <c r="C15" s="217"/>
      <c r="D15" s="217"/>
      <c r="E15" s="217"/>
      <c r="F15" s="217"/>
      <c r="G15" s="217"/>
      <c r="H15" s="217"/>
      <c r="I15" s="102"/>
      <c r="L15" s="217" t="s">
        <v>405</v>
      </c>
      <c r="M15" s="217"/>
      <c r="N15" s="217"/>
      <c r="O15" s="217"/>
      <c r="P15" s="217"/>
      <c r="Q15" s="217"/>
      <c r="R15" s="217"/>
      <c r="S15" s="102"/>
    </row>
    <row r="18" spans="2:19" ht="15" x14ac:dyDescent="0.2">
      <c r="B18" s="218" t="s">
        <v>421</v>
      </c>
      <c r="C18" s="218"/>
      <c r="D18" s="218"/>
      <c r="E18" s="218"/>
      <c r="F18" s="218"/>
      <c r="G18" s="218"/>
      <c r="H18" s="218"/>
      <c r="I18" s="102"/>
      <c r="L18" s="218" t="s">
        <v>421</v>
      </c>
      <c r="M18" s="218"/>
      <c r="N18" s="218"/>
      <c r="O18" s="218"/>
      <c r="P18" s="218"/>
      <c r="Q18" s="218"/>
      <c r="R18" s="218"/>
      <c r="S18" s="102"/>
    </row>
    <row r="19" spans="2:19" ht="24" x14ac:dyDescent="0.2">
      <c r="B19" s="219" t="s">
        <v>390</v>
      </c>
      <c r="C19" s="219"/>
      <c r="D19" s="103" t="s">
        <v>415</v>
      </c>
      <c r="E19" s="104" t="s">
        <v>416</v>
      </c>
      <c r="F19" s="104" t="s">
        <v>417</v>
      </c>
      <c r="G19" s="104" t="s">
        <v>267</v>
      </c>
      <c r="H19" s="105" t="s">
        <v>394</v>
      </c>
      <c r="I19" s="102"/>
      <c r="L19" s="219" t="s">
        <v>390</v>
      </c>
      <c r="M19" s="219"/>
      <c r="N19" s="103" t="s">
        <v>415</v>
      </c>
      <c r="O19" s="104" t="s">
        <v>416</v>
      </c>
      <c r="P19" s="104" t="s">
        <v>417</v>
      </c>
      <c r="Q19" s="104" t="s">
        <v>267</v>
      </c>
      <c r="R19" s="105" t="s">
        <v>394</v>
      </c>
      <c r="S19" s="102"/>
    </row>
    <row r="20" spans="2:19" ht="24" x14ac:dyDescent="0.2">
      <c r="B20" s="215" t="s">
        <v>401</v>
      </c>
      <c r="C20" s="111" t="s">
        <v>418</v>
      </c>
      <c r="D20" s="112">
        <v>127.2804563443251</v>
      </c>
      <c r="E20" s="120">
        <v>1</v>
      </c>
      <c r="F20" s="113">
        <v>127.2804563443251</v>
      </c>
      <c r="G20" s="113">
        <v>7.4196687189577304</v>
      </c>
      <c r="H20" s="121" t="s">
        <v>447</v>
      </c>
      <c r="I20" s="102"/>
      <c r="L20" s="215" t="s">
        <v>401</v>
      </c>
      <c r="M20" s="111" t="s">
        <v>418</v>
      </c>
      <c r="N20" s="112">
        <v>113.4943111676871</v>
      </c>
      <c r="O20" s="120">
        <v>1</v>
      </c>
      <c r="P20" s="113">
        <v>113.4943111676871</v>
      </c>
      <c r="Q20" s="113">
        <v>6.5647999248216165</v>
      </c>
      <c r="R20" s="121" t="s">
        <v>449</v>
      </c>
      <c r="S20" s="102"/>
    </row>
    <row r="21" spans="2:19" x14ac:dyDescent="0.2">
      <c r="B21" s="226"/>
      <c r="C21" s="122" t="s">
        <v>419</v>
      </c>
      <c r="D21" s="123">
        <v>1766.9100198461533</v>
      </c>
      <c r="E21" s="124">
        <v>103</v>
      </c>
      <c r="F21" s="125">
        <v>17.154466212098576</v>
      </c>
      <c r="G21" s="126"/>
      <c r="H21" s="127"/>
      <c r="I21" s="102"/>
      <c r="L21" s="226"/>
      <c r="M21" s="122" t="s">
        <v>419</v>
      </c>
      <c r="N21" s="123">
        <v>1780.6961650227913</v>
      </c>
      <c r="O21" s="124">
        <v>103</v>
      </c>
      <c r="P21" s="125">
        <v>17.288312281774672</v>
      </c>
      <c r="Q21" s="126"/>
      <c r="R21" s="127"/>
      <c r="S21" s="102"/>
    </row>
    <row r="22" spans="2:19" x14ac:dyDescent="0.2">
      <c r="B22" s="216"/>
      <c r="C22" s="116" t="s">
        <v>174</v>
      </c>
      <c r="D22" s="117">
        <v>1894.1904761904784</v>
      </c>
      <c r="E22" s="128">
        <v>104</v>
      </c>
      <c r="F22" s="129"/>
      <c r="G22" s="129"/>
      <c r="H22" s="130"/>
      <c r="I22" s="102"/>
      <c r="L22" s="216"/>
      <c r="M22" s="116" t="s">
        <v>174</v>
      </c>
      <c r="N22" s="117">
        <v>1894.1904761904784</v>
      </c>
      <c r="O22" s="128">
        <v>104</v>
      </c>
      <c r="P22" s="129"/>
      <c r="Q22" s="129"/>
      <c r="R22" s="130"/>
      <c r="S22" s="102"/>
    </row>
    <row r="23" spans="2:19" x14ac:dyDescent="0.2">
      <c r="B23" s="217" t="s">
        <v>405</v>
      </c>
      <c r="C23" s="217"/>
      <c r="D23" s="217"/>
      <c r="E23" s="217"/>
      <c r="F23" s="217"/>
      <c r="G23" s="217"/>
      <c r="H23" s="217"/>
      <c r="I23" s="102"/>
      <c r="L23" s="217" t="s">
        <v>405</v>
      </c>
      <c r="M23" s="217"/>
      <c r="N23" s="217"/>
      <c r="O23" s="217"/>
      <c r="P23" s="217"/>
      <c r="Q23" s="217"/>
      <c r="R23" s="217"/>
      <c r="S23" s="102"/>
    </row>
    <row r="24" spans="2:19" x14ac:dyDescent="0.2">
      <c r="B24" s="217" t="s">
        <v>446</v>
      </c>
      <c r="C24" s="217"/>
      <c r="D24" s="217"/>
      <c r="E24" s="217"/>
      <c r="F24" s="217"/>
      <c r="G24" s="217"/>
      <c r="H24" s="217"/>
      <c r="I24" s="102"/>
      <c r="L24" s="217" t="s">
        <v>448</v>
      </c>
      <c r="M24" s="217"/>
      <c r="N24" s="217"/>
      <c r="O24" s="217"/>
      <c r="P24" s="217"/>
      <c r="Q24" s="217"/>
      <c r="R24" s="217"/>
      <c r="S24" s="102"/>
    </row>
    <row r="29" spans="2:19" x14ac:dyDescent="0.2">
      <c r="B29" t="s">
        <v>450</v>
      </c>
    </row>
    <row r="31" spans="2:19" ht="15" x14ac:dyDescent="0.2">
      <c r="B31" s="218" t="s">
        <v>439</v>
      </c>
      <c r="C31" s="218"/>
      <c r="D31" s="218"/>
      <c r="E31" s="218"/>
      <c r="F31" s="218"/>
      <c r="G31" s="102"/>
    </row>
    <row r="32" spans="2:19" ht="36" x14ac:dyDescent="0.2">
      <c r="B32" s="219" t="s">
        <v>390</v>
      </c>
      <c r="C32" s="103" t="s">
        <v>407</v>
      </c>
      <c r="D32" s="104" t="s">
        <v>408</v>
      </c>
      <c r="E32" s="104" t="s">
        <v>409</v>
      </c>
      <c r="F32" s="105" t="s">
        <v>410</v>
      </c>
      <c r="G32" s="102"/>
    </row>
    <row r="33" spans="2:9" ht="13.5" x14ac:dyDescent="0.2">
      <c r="B33" s="106" t="s">
        <v>401</v>
      </c>
      <c r="C33" s="107" t="s">
        <v>414</v>
      </c>
      <c r="D33" s="108">
        <v>9.4384830520250707E-2</v>
      </c>
      <c r="E33" s="108">
        <v>7.6627670334373274E-2</v>
      </c>
      <c r="F33" s="109">
        <v>4.1009415814101642</v>
      </c>
      <c r="G33" s="102"/>
    </row>
    <row r="34" spans="2:9" x14ac:dyDescent="0.2">
      <c r="B34" s="217" t="s">
        <v>451</v>
      </c>
      <c r="C34" s="217"/>
      <c r="D34" s="217"/>
      <c r="E34" s="217"/>
      <c r="F34" s="217"/>
      <c r="G34" s="102"/>
    </row>
    <row r="37" spans="2:9" ht="15" x14ac:dyDescent="0.2">
      <c r="B37" s="218" t="s">
        <v>421</v>
      </c>
      <c r="C37" s="218"/>
      <c r="D37" s="218"/>
      <c r="E37" s="218"/>
      <c r="F37" s="218"/>
      <c r="G37" s="218"/>
      <c r="H37" s="218"/>
      <c r="I37" s="102"/>
    </row>
    <row r="38" spans="2:9" ht="24" x14ac:dyDescent="0.2">
      <c r="B38" s="219" t="s">
        <v>390</v>
      </c>
      <c r="C38" s="219"/>
      <c r="D38" s="103" t="s">
        <v>415</v>
      </c>
      <c r="E38" s="104" t="s">
        <v>416</v>
      </c>
      <c r="F38" s="104" t="s">
        <v>417</v>
      </c>
      <c r="G38" s="104" t="s">
        <v>267</v>
      </c>
      <c r="H38" s="105" t="s">
        <v>394</v>
      </c>
      <c r="I38" s="102"/>
    </row>
    <row r="39" spans="2:9" ht="24" x14ac:dyDescent="0.2">
      <c r="B39" s="215" t="s">
        <v>401</v>
      </c>
      <c r="C39" s="111" t="s">
        <v>418</v>
      </c>
      <c r="D39" s="112">
        <v>178.78284706831118</v>
      </c>
      <c r="E39" s="120">
        <v>2</v>
      </c>
      <c r="F39" s="113">
        <v>89.391423534155592</v>
      </c>
      <c r="G39" s="113">
        <v>5.3153110932296777</v>
      </c>
      <c r="H39" s="121" t="s">
        <v>422</v>
      </c>
      <c r="I39" s="102"/>
    </row>
    <row r="40" spans="2:9" x14ac:dyDescent="0.2">
      <c r="B40" s="226"/>
      <c r="C40" s="122" t="s">
        <v>419</v>
      </c>
      <c r="D40" s="123">
        <v>1715.4076291221672</v>
      </c>
      <c r="E40" s="124">
        <v>102</v>
      </c>
      <c r="F40" s="125">
        <v>16.817721854138895</v>
      </c>
      <c r="G40" s="126"/>
      <c r="H40" s="127"/>
      <c r="I40" s="102"/>
    </row>
    <row r="41" spans="2:9" x14ac:dyDescent="0.2">
      <c r="B41" s="216"/>
      <c r="C41" s="116" t="s">
        <v>174</v>
      </c>
      <c r="D41" s="117">
        <v>1894.1904761904784</v>
      </c>
      <c r="E41" s="128">
        <v>104</v>
      </c>
      <c r="F41" s="129"/>
      <c r="G41" s="129"/>
      <c r="H41" s="130"/>
      <c r="I41" s="102"/>
    </row>
    <row r="42" spans="2:9" x14ac:dyDescent="0.2">
      <c r="B42" s="217" t="s">
        <v>405</v>
      </c>
      <c r="C42" s="217"/>
      <c r="D42" s="217"/>
      <c r="E42" s="217"/>
      <c r="F42" s="217"/>
      <c r="G42" s="217"/>
      <c r="H42" s="217"/>
      <c r="I42" s="102"/>
    </row>
    <row r="43" spans="2:9" x14ac:dyDescent="0.2">
      <c r="B43" s="217" t="s">
        <v>452</v>
      </c>
      <c r="C43" s="217"/>
      <c r="D43" s="217"/>
      <c r="E43" s="217"/>
      <c r="F43" s="217"/>
      <c r="G43" s="217"/>
      <c r="H43" s="217"/>
      <c r="I43" s="102"/>
    </row>
    <row r="46" spans="2:9" ht="15" x14ac:dyDescent="0.2">
      <c r="B46" s="218" t="s">
        <v>406</v>
      </c>
      <c r="C46" s="218"/>
      <c r="D46" s="218"/>
      <c r="E46" s="218"/>
      <c r="F46" s="218"/>
      <c r="G46" s="218"/>
      <c r="H46" s="218"/>
      <c r="I46" s="102"/>
    </row>
    <row r="47" spans="2:9" ht="48" x14ac:dyDescent="0.2">
      <c r="B47" s="220" t="s">
        <v>390</v>
      </c>
      <c r="C47" s="220"/>
      <c r="D47" s="221" t="s">
        <v>391</v>
      </c>
      <c r="E47" s="222"/>
      <c r="F47" s="110" t="s">
        <v>392</v>
      </c>
      <c r="G47" s="222" t="s">
        <v>393</v>
      </c>
      <c r="H47" s="224" t="s">
        <v>394</v>
      </c>
      <c r="I47" s="102"/>
    </row>
    <row r="48" spans="2:9" x14ac:dyDescent="0.2">
      <c r="B48" s="219"/>
      <c r="C48" s="219"/>
      <c r="D48" s="103" t="s">
        <v>396</v>
      </c>
      <c r="E48" s="104" t="s">
        <v>397</v>
      </c>
      <c r="F48" s="104" t="s">
        <v>398</v>
      </c>
      <c r="G48" s="223"/>
      <c r="H48" s="225"/>
      <c r="I48" s="102"/>
    </row>
    <row r="49" spans="2:9" ht="24" x14ac:dyDescent="0.2">
      <c r="B49" s="215" t="s">
        <v>401</v>
      </c>
      <c r="C49" s="111" t="s">
        <v>402</v>
      </c>
      <c r="D49" s="112">
        <v>20.737640572644104</v>
      </c>
      <c r="E49" s="113">
        <v>4.6512711214138767</v>
      </c>
      <c r="F49" s="114"/>
      <c r="G49" s="113">
        <v>4.4584888799903695</v>
      </c>
      <c r="H49" s="115">
        <v>2.1254049260496097E-5</v>
      </c>
      <c r="I49" s="102"/>
    </row>
    <row r="50" spans="2:9" ht="36" x14ac:dyDescent="0.2">
      <c r="B50" s="226"/>
      <c r="C50" s="122" t="s">
        <v>453</v>
      </c>
      <c r="D50" s="123">
        <v>0.17883256836472117</v>
      </c>
      <c r="E50" s="125">
        <v>9.0763603886401339E-2</v>
      </c>
      <c r="F50" s="125">
        <v>0.19802712009733064</v>
      </c>
      <c r="G50" s="125">
        <v>1.9703114542316533</v>
      </c>
      <c r="H50" s="131">
        <v>5.1513461967035198E-2</v>
      </c>
      <c r="I50" s="102"/>
    </row>
    <row r="51" spans="2:9" ht="24" x14ac:dyDescent="0.2">
      <c r="B51" s="216"/>
      <c r="C51" s="116" t="s">
        <v>445</v>
      </c>
      <c r="D51" s="117">
        <v>0.1361852503257375</v>
      </c>
      <c r="E51" s="118">
        <v>7.7821565225077868E-2</v>
      </c>
      <c r="F51" s="118">
        <v>0.17588139494583743</v>
      </c>
      <c r="G51" s="118">
        <v>1.7499680189142743</v>
      </c>
      <c r="H51" s="119">
        <v>8.3131089730158356E-2</v>
      </c>
      <c r="I51" s="102"/>
    </row>
    <row r="52" spans="2:9" x14ac:dyDescent="0.2">
      <c r="B52" s="217" t="s">
        <v>405</v>
      </c>
      <c r="C52" s="217"/>
      <c r="D52" s="217"/>
      <c r="E52" s="217"/>
      <c r="F52" s="217"/>
      <c r="G52" s="217"/>
      <c r="H52" s="217"/>
      <c r="I52" s="102"/>
    </row>
  </sheetData>
  <mergeCells count="45">
    <mergeCell ref="B49:B51"/>
    <mergeCell ref="B52:H52"/>
    <mergeCell ref="B42:H42"/>
    <mergeCell ref="B43:H43"/>
    <mergeCell ref="B46:H46"/>
    <mergeCell ref="B47:C48"/>
    <mergeCell ref="D47:E47"/>
    <mergeCell ref="G47:G48"/>
    <mergeCell ref="H47:H48"/>
    <mergeCell ref="B18:H18"/>
    <mergeCell ref="B19:C19"/>
    <mergeCell ref="B20:B22"/>
    <mergeCell ref="B23:H23"/>
    <mergeCell ref="B24:H24"/>
    <mergeCell ref="L19:M19"/>
    <mergeCell ref="L20:L22"/>
    <mergeCell ref="L23:R23"/>
    <mergeCell ref="L24:R24"/>
    <mergeCell ref="B39:B41"/>
    <mergeCell ref="B31:F31"/>
    <mergeCell ref="B32"/>
    <mergeCell ref="B34:F34"/>
    <mergeCell ref="B37:H37"/>
    <mergeCell ref="B38:C38"/>
    <mergeCell ref="Q11:Q12"/>
    <mergeCell ref="R11:R12"/>
    <mergeCell ref="L18:R18"/>
    <mergeCell ref="L13:L14"/>
    <mergeCell ref="L15:R15"/>
    <mergeCell ref="B13:B14"/>
    <mergeCell ref="B15:H15"/>
    <mergeCell ref="L4:P4"/>
    <mergeCell ref="L5"/>
    <mergeCell ref="L7:P7"/>
    <mergeCell ref="B4:F4"/>
    <mergeCell ref="B5"/>
    <mergeCell ref="B7:F7"/>
    <mergeCell ref="B10:H10"/>
    <mergeCell ref="B11:C12"/>
    <mergeCell ref="D11:E11"/>
    <mergeCell ref="G11:G12"/>
    <mergeCell ref="H11:H12"/>
    <mergeCell ref="L10:R10"/>
    <mergeCell ref="L11:M12"/>
    <mergeCell ref="N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Form Responses 1</vt:lpstr>
      <vt:lpstr>tabulasi 1</vt:lpstr>
      <vt:lpstr>DISTRIBUSI FREKWENSI</vt:lpstr>
      <vt:lpstr>tabulasi 2</vt:lpstr>
      <vt:lpstr>uji valid</vt:lpstr>
      <vt:lpstr>rangkuman uji valid</vt:lpstr>
      <vt:lpstr>uji a klasik</vt:lpstr>
      <vt:lpstr>ujitModel Summary				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2025-08-10T12:29:41Z</dcterms:created>
  <dcterms:modified xsi:type="dcterms:W3CDTF">2025-09-10T06:18:10Z</dcterms:modified>
</cp:coreProperties>
</file>